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9300" activeTab="1"/>
  </bookViews>
  <sheets>
    <sheet name="Sheet1" sheetId="1" r:id="rId1"/>
    <sheet name="性能摸底" sheetId="2" r:id="rId2"/>
  </sheets>
  <calcPr calcId="144525"/>
</workbook>
</file>

<file path=xl/sharedStrings.xml><?xml version="1.0" encoding="utf-8"?>
<sst xmlns="http://schemas.openxmlformats.org/spreadsheetml/2006/main" count="2104" uniqueCount="1014">
  <si>
    <t>功耗</t>
  </si>
  <si>
    <t>pd了tx/serdes等等，只开rx0，但是关闭了vga/inbuff，测量1.8电流</t>
  </si>
  <si>
    <t>150mA</t>
  </si>
  <si>
    <t>pd了tx/serdes等等，rx/fb全关</t>
  </si>
  <si>
    <t>10-20mA</t>
  </si>
  <si>
    <t>打开inbuff</t>
  </si>
  <si>
    <t>180mA</t>
  </si>
  <si>
    <t>180uA*80*2</t>
  </si>
  <si>
    <t>30mA基本对应</t>
  </si>
  <si>
    <t>打开vga</t>
  </si>
  <si>
    <t>210-220mA</t>
  </si>
  <si>
    <t>220uA*24*2+320uA*24*2*2</t>
  </si>
  <si>
    <t>40mA基本对应</t>
  </si>
  <si>
    <t>底噪</t>
  </si>
  <si>
    <t>上下午short inbuff/pd vga，底噪有所变化，上午stddata仅有200uv，下午增加到300uv</t>
  </si>
  <si>
    <t>电压</t>
  </si>
  <si>
    <t>fb1</t>
  </si>
  <si>
    <t>输入2.5G（带滤波器），时钟5.5G/2，做过subgec/bkgec和gec后</t>
  </si>
  <si>
    <t>谐波似乎还正常，但是噪声很差</t>
  </si>
  <si>
    <t>早上复测，情况一致</t>
  </si>
  <si>
    <t>关闭信号源，噪声似乎较为正常</t>
  </si>
  <si>
    <t>输入short后有所改善，不过差别不大</t>
  </si>
  <si>
    <t>fs/8的干扰消失了</t>
  </si>
  <si>
    <t>打开GPIO口，296配84000似乎fs/8反而小了</t>
  </si>
  <si>
    <t>（实际未生效，后配置286才生效）</t>
  </si>
  <si>
    <t>时钟83620 3G 15dBm 0067balun，同时去掉了板上balun。信号8257 2.56G加滤波器</t>
  </si>
  <si>
    <t>GPIO没有gating，一直在输出较大的数字时钟，鼓包小了很多</t>
  </si>
  <si>
    <t>频谱上有fs/8，但是没有fs/16，还有些其他spur</t>
  </si>
  <si>
    <t>关闭GPIO，影响不大</t>
  </si>
  <si>
    <t>信号降低到890M，做了xxgec校正（不做噪声偏大）</t>
  </si>
  <si>
    <t>3dBm降低到-10dBm</t>
  </si>
  <si>
    <t>晚上时钟频率4.3G</t>
  </si>
  <si>
    <t>关闭信号输入，还有一些offset</t>
  </si>
  <si>
    <t>ch0-3</t>
  </si>
  <si>
    <t>打开信号，890M，无滤波器</t>
  </si>
  <si>
    <t>噪声虽然值正常，但是也能看到鼓包</t>
  </si>
  <si>
    <t>tot</t>
  </si>
  <si>
    <t>同样的信号，换到rx0，鼓包就非常明显，应该是vga带来的影响？</t>
  </si>
  <si>
    <t>另外信号幅度反而变小很多，fb1和rx7都有-7，这里只有-13？</t>
  </si>
  <si>
    <t>即使关闭信号，仍然存在同样的干扰信号</t>
  </si>
  <si>
    <t>pd dsa，dsa=63，没有变化</t>
  </si>
  <si>
    <t>再加pd vga，就可以了</t>
  </si>
  <si>
    <t>将电流配到最小，将电流改为ipp，pd等也配0，LBW都配1</t>
  </si>
  <si>
    <t>鼓包消失了，因此鼓包应该是vga自身震荡</t>
  </si>
  <si>
    <t>但是幅度依然很小</t>
  </si>
  <si>
    <t>dsa=0</t>
  </si>
  <si>
    <t>配置dsa到63</t>
  </si>
  <si>
    <t>没有变化</t>
  </si>
  <si>
    <t>发现dsa寄存器有误，已修改</t>
  </si>
  <si>
    <t>另外GPIO配置原来有误，配置后应该有改善</t>
  </si>
  <si>
    <t>83620B</t>
  </si>
  <si>
    <t>采样率6400M，25dBm</t>
  </si>
  <si>
    <t>8257D</t>
  </si>
  <si>
    <t>2.55G</t>
  </si>
  <si>
    <t>无滤波器</t>
  </si>
  <si>
    <t>0dBm</t>
  </si>
  <si>
    <t>棕色线缆到rx0</t>
  </si>
  <si>
    <t>dsa=1</t>
  </si>
  <si>
    <t>dsa=2</t>
  </si>
  <si>
    <t>dsa=3</t>
  </si>
  <si>
    <t>dsa=4</t>
  </si>
  <si>
    <t>dsa=5</t>
  </si>
  <si>
    <t>dsa=6</t>
  </si>
  <si>
    <t>dsa=7</t>
  </si>
  <si>
    <t>dsa=8</t>
  </si>
  <si>
    <t>dsa=9</t>
  </si>
  <si>
    <t>跳跃有点大</t>
  </si>
  <si>
    <t>棕色线缆1</t>
  </si>
  <si>
    <t>测试fb1</t>
  </si>
  <si>
    <t>top</t>
  </si>
  <si>
    <t>1.794v</t>
  </si>
  <si>
    <t>板子SMA3</t>
  </si>
  <si>
    <t>AVDDCK</t>
  </si>
  <si>
    <t>1.014v</t>
  </si>
  <si>
    <t>足够高</t>
  </si>
  <si>
    <t>AVSS</t>
  </si>
  <si>
    <t>还行</t>
  </si>
  <si>
    <t>CK</t>
  </si>
  <si>
    <t>&lt;2:0&gt;</t>
  </si>
  <si>
    <t>0 VREFN</t>
  </si>
  <si>
    <t>1 AVSS</t>
  </si>
  <si>
    <t>2 AVDD CLK</t>
  </si>
  <si>
    <t>3 VDAC3</t>
  </si>
  <si>
    <t>4 VDAC2</t>
  </si>
  <si>
    <t>5 VDAC1</t>
  </si>
  <si>
    <t>6 VDAC0</t>
  </si>
  <si>
    <t>7 AVSS</t>
  </si>
  <si>
    <t>BG</t>
  </si>
  <si>
    <t>&lt;5:4&gt;</t>
  </si>
  <si>
    <t>0 TEST 1V</t>
  </si>
  <si>
    <t>1 IP10U</t>
  </si>
  <si>
    <t>2 IPT5U</t>
  </si>
  <si>
    <t>3 IPT5U</t>
  </si>
  <si>
    <t>LDO</t>
  </si>
  <si>
    <t>&lt;7&gt; EN group1</t>
  </si>
  <si>
    <t>&lt;6&gt; EN group2</t>
  </si>
  <si>
    <t>group1</t>
  </si>
  <si>
    <t>0 1.8</t>
  </si>
  <si>
    <t>1 1.2</t>
  </si>
  <si>
    <t>2 gnd</t>
  </si>
  <si>
    <t>3 AVDD CLK</t>
  </si>
  <si>
    <t>反而还低？</t>
  </si>
  <si>
    <t>4 AVDD REFP</t>
  </si>
  <si>
    <t>5 AVDD SAR</t>
  </si>
  <si>
    <t>6 VCM</t>
  </si>
  <si>
    <t>code4</t>
  </si>
  <si>
    <t>7 VCM SAR</t>
  </si>
  <si>
    <t>code6</t>
  </si>
  <si>
    <t>group2</t>
  </si>
  <si>
    <t>0 VREFN SKEW</t>
  </si>
  <si>
    <t>1 VBP</t>
  </si>
  <si>
    <t>2 VCMP MDAC</t>
  </si>
  <si>
    <t>VDS code0 -0.25</t>
  </si>
  <si>
    <t>3 VCM_BT</t>
  </si>
  <si>
    <t>code0</t>
  </si>
  <si>
    <t>87.5m</t>
  </si>
  <si>
    <t>不太准</t>
  </si>
  <si>
    <t>4 VCM_BT INTERNAL</t>
  </si>
  <si>
    <t>5 VDS</t>
  </si>
  <si>
    <t>vds 0.287</t>
  </si>
  <si>
    <t>稍微偏一些</t>
  </si>
  <si>
    <t>6 IPPN50U</t>
  </si>
  <si>
    <t>7 NA</t>
  </si>
  <si>
    <t>INBUFF</t>
  </si>
  <si>
    <t>&lt;2:1&gt;</t>
  </si>
  <si>
    <t>TEST SEL</t>
  </si>
  <si>
    <t>0 refp 1p1</t>
  </si>
  <si>
    <t>略偏高</t>
  </si>
  <si>
    <t>1 refn 0p75</t>
  </si>
  <si>
    <t>挺准</t>
  </si>
  <si>
    <t>2 refp 0p75</t>
  </si>
  <si>
    <t>3 VCM SIG(输入共模）</t>
  </si>
  <si>
    <t>采样率6.4G，内部3.2G</t>
  </si>
  <si>
    <t>未做DCC（但是应该影响不大？）</t>
  </si>
  <si>
    <t xml:space="preserve">    subgec_opgain_code: [26 27 28 32]</t>
  </si>
  <si>
    <t>信号SMA100B</t>
  </si>
  <si>
    <t xml:space="preserve">          subgec_coeff: [0 6.2500 6.2500 0]</t>
  </si>
  <si>
    <t xml:space="preserve">       bkgec_coeff_fb3: [0.7751 0.8006 0.8179 0.8022]</t>
  </si>
  <si>
    <t>低频987M</t>
  </si>
  <si>
    <t xml:space="preserve">     bkgec_opgain_code: [42 43 44 43]</t>
  </si>
  <si>
    <t xml:space="preserve">       bkgec_coeff_fb2: [0.9990 1 1.0126 1.0094]</t>
  </si>
  <si>
    <t>当前是模拟强配</t>
  </si>
  <si>
    <t>运放电流</t>
  </si>
  <si>
    <t xml:space="preserve">             gec_coeff: [1.2184 1.1479 1.2291 1.2093]</t>
  </si>
  <si>
    <t>VCM和VCM SAR</t>
  </si>
  <si>
    <t>OP FB rst code</t>
  </si>
  <si>
    <t>prbs=11</t>
  </si>
  <si>
    <t>subgec/bkgec=2^20</t>
  </si>
  <si>
    <t>gec=2^22</t>
  </si>
  <si>
    <t>OP AMP rst code</t>
  </si>
  <si>
    <t>已经修改为等到done为1再继续，subgec的系数上报还是有问题</t>
  </si>
  <si>
    <t>OP AMP code</t>
  </si>
  <si>
    <t>DEM</t>
  </si>
  <si>
    <t>OS cal（默认开，不开subgec/bkgec校正似乎误差较大）</t>
  </si>
  <si>
    <t>电容code 接法</t>
  </si>
  <si>
    <t xml:space="preserve">    subgec_opgain_code: [50 52 53 58]</t>
  </si>
  <si>
    <t xml:space="preserve">          subgec_coeff: [1 1 1.1250 1]</t>
  </si>
  <si>
    <t>inbuff各vds电压</t>
  </si>
  <si>
    <t xml:space="preserve">       bkgec_coeff_fb3: [0.1960 0.1985 0.2159 0.2020]</t>
  </si>
  <si>
    <t>inbuff电流</t>
  </si>
  <si>
    <t xml:space="preserve">     bkgec_opgain_code: [63 63 63 63]</t>
  </si>
  <si>
    <t xml:space="preserve">       bkgec_coeff_fb2: [0.1564 0.1574 0.1533 0.1563]</t>
  </si>
  <si>
    <t>prbs=17</t>
  </si>
  <si>
    <t>配置到prbs17似乎code都错了</t>
  </si>
  <si>
    <t xml:space="preserve">    subgec_opgain_code: [27 27 28 32]</t>
  </si>
  <si>
    <t xml:space="preserve">          subgec_coeff: [0 6.2500 6.2500 6.2500]</t>
  </si>
  <si>
    <t xml:space="preserve">       bkgec_coeff_fb3: [0.7925 0.8198 0.8239 0.7913]</t>
  </si>
  <si>
    <t xml:space="preserve">     bkgec_opgain_code: [42 43 43 43]</t>
  </si>
  <si>
    <t xml:space="preserve">       bkgec_coeff_fb2: [0.9907 1.0123 0.9985 0.9921]</t>
  </si>
  <si>
    <t>配置回prbs11，跑了很多轮后，从错误的码逐渐回到正确的码，是由于等待时间很长？</t>
  </si>
  <si>
    <t>另外subgec系数都是6.25？</t>
  </si>
  <si>
    <t>采样率外灌4G，fb除2，rx配除2</t>
  </si>
  <si>
    <t>信号输入987.456M</t>
  </si>
  <si>
    <t>频率计算不对</t>
  </si>
  <si>
    <t>采样率外灌4G，fb除2，rx配除3</t>
  </si>
  <si>
    <t>换rx4通道</t>
  </si>
  <si>
    <t>这几个可能pll配置没刷进去？</t>
  </si>
  <si>
    <t>rx4 除2</t>
  </si>
  <si>
    <t>fb的配置会影响rx，频率计算的位置有变化。rx自己配置，除3时频率计算也不对</t>
  </si>
  <si>
    <t>昨天的拼数错误，还是由于excel配置的adc数采bitnum写成了3，应该是2</t>
  </si>
  <si>
    <t>回到fb1的测试</t>
  </si>
  <si>
    <t>只做了subgec bkgec gec</t>
  </si>
  <si>
    <t xml:space="preserve">    subgec_opgain_code: [36 48 42 38]</t>
  </si>
  <si>
    <t>信号旁边还是存在鼓包，似乎不只是vga造成的</t>
  </si>
  <si>
    <t xml:space="preserve">          subgec_coeff: [0 5.8750 5.8125 5.8125]</t>
  </si>
  <si>
    <t xml:space="preserve">       bkgec_coeff_fb3: [0.7805 0.8130 0.8212 0.7948]</t>
  </si>
  <si>
    <t xml:space="preserve">     bkgec_opgain_code: [42 44 43 43]</t>
  </si>
  <si>
    <t xml:space="preserve">       bkgec_coeff_fb2: [1.0049 1.0121 0.9882 1.0076]</t>
  </si>
  <si>
    <t xml:space="preserve">             gec_coeff: [1.1685 1.1421 1.1894 1.1856]</t>
  </si>
  <si>
    <t>DEM off</t>
  </si>
  <si>
    <t xml:space="preserve">    subgec_opgain_code: [37 35 42 38]</t>
  </si>
  <si>
    <t xml:space="preserve">          subgec_coeff: [0 6.1875 5.8125 5.8125]</t>
  </si>
  <si>
    <t xml:space="preserve">       bkgec_coeff_fb3: [0.7729 0.8161 0.8150 0.8041]</t>
  </si>
  <si>
    <t xml:space="preserve">     bkgec_opgain_code: [41 42 44 43]</t>
  </si>
  <si>
    <t>DEM on</t>
  </si>
  <si>
    <t xml:space="preserve">       bkgec_coeff_fb2: [1.0043 0.9894 0.9970 1.0140]</t>
  </si>
  <si>
    <t xml:space="preserve">             gec_coeff: [1.1676 1.1379 1.1880 1.1838]</t>
  </si>
  <si>
    <t>谐波有轻微变化，鼓包似乎略有变化</t>
  </si>
  <si>
    <t>prbs为PN0101</t>
  </si>
  <si>
    <t>VCM4 VCMSAR6,OPFB2,BKFB2FB3 0/0</t>
  </si>
  <si>
    <t>OPRST2 OPAMP3</t>
  </si>
  <si>
    <t>其他均为0，默认配置</t>
  </si>
  <si>
    <t>VCM BT/VCMP</t>
  </si>
  <si>
    <t>pn控制改为数字控制</t>
  </si>
  <si>
    <t>说明数字控制正常</t>
  </si>
  <si>
    <t>影响不大</t>
  </si>
  <si>
    <t>prbs改为PN11</t>
  </si>
  <si>
    <t>op fb2 rst=1</t>
  </si>
  <si>
    <t>op fb2 rst=0</t>
  </si>
  <si>
    <t>没生效？</t>
  </si>
  <si>
    <t>op fb2 rst=2</t>
  </si>
  <si>
    <t>或者是采样率太低没区别？</t>
  </si>
  <si>
    <t xml:space="preserve">    subgec_opgain_code: [38 34 42 39]</t>
  </si>
  <si>
    <t xml:space="preserve">    subgec_opgain_code: [38 35 42 38]</t>
  </si>
  <si>
    <t xml:space="preserve">    subgec_opgain_code: [39 35 44 40]</t>
  </si>
  <si>
    <t xml:space="preserve">          subgec_coeff: [0 0 5.8125 0]</t>
  </si>
  <si>
    <t xml:space="preserve">          subgec_coeff: [0 0 0 5.8125]</t>
  </si>
  <si>
    <t xml:space="preserve">       bkgec_coeff_fb3: [0.7845 0.8105 0.8345 0.7771]</t>
  </si>
  <si>
    <t xml:space="preserve">       bkgec_coeff_fb3: [0.7856 0.8069 0.8129 0.7814]</t>
  </si>
  <si>
    <t xml:space="preserve">     bkgec_opgain_code: [42 42 44 43]</t>
  </si>
  <si>
    <t xml:space="preserve">       bkgec_coeff_fb2: [0.9951 0.9819 1.0009 1.0065]</t>
  </si>
  <si>
    <t xml:space="preserve">       bkgec_coeff_fb2: [1.0054 1.0108 1.0118 0.9984]</t>
  </si>
  <si>
    <t xml:space="preserve">             gec_coeff: [1.1646 1.1346 1.1844 1.1873]</t>
  </si>
  <si>
    <t xml:space="preserve">             gec_coeff: [1.1661 1.1361 1.1871 1.1859]</t>
  </si>
  <si>
    <t>性能看不出差别</t>
  </si>
  <si>
    <t>op fb2 rst=7</t>
  </si>
  <si>
    <t xml:space="preserve">    subgec_opgain_code: [50 45 58 51]</t>
  </si>
  <si>
    <t xml:space="preserve">          subgec_coeff: [5.8125 5.8125 0 5.8125]</t>
  </si>
  <si>
    <t xml:space="preserve">       bkgec_coeff_fb3: [0.7921 0.8168 0.8237 0.7863]</t>
  </si>
  <si>
    <t xml:space="preserve">     bkgec_opgain_code: [41 43 44 43]</t>
  </si>
  <si>
    <t xml:space="preserve">       bkgec_coeff_fb2: [0.9950 1.0089 0.9953 0.9968]</t>
  </si>
  <si>
    <t xml:space="preserve">             gec_coeff: [1.1645 1.1364 1.1861 1.1861]</t>
  </si>
  <si>
    <t>采样率太低，到code7才有变化</t>
  </si>
  <si>
    <t>性能无明显差异</t>
  </si>
  <si>
    <t>下设为2</t>
  </si>
  <si>
    <t>3.2G下几乎无影响</t>
  </si>
  <si>
    <t>bk fb2 rst=2</t>
  </si>
  <si>
    <t xml:space="preserve">    subgec_opgain_code: [40 36 45 41]</t>
  </si>
  <si>
    <t xml:space="preserve">          subgec_coeff: [6.1875 6.1875 6.1875 6.1875]</t>
  </si>
  <si>
    <t xml:space="preserve">       bkgec_coeff_fb3: [0.8391 0.8535 0.8642 0.8407]</t>
  </si>
  <si>
    <t xml:space="preserve">     bkgec_opgain_code: [44 45 47 46]</t>
  </si>
  <si>
    <t xml:space="preserve">       bkgec_coeff_fb2: [0.9954 1.0013 1.0030 1.0072]</t>
  </si>
  <si>
    <t xml:space="preserve">             gec_coeff: [1.1649 1.1342 1.1848 1.1864]</t>
  </si>
  <si>
    <t>bk fb2 rst=7</t>
  </si>
  <si>
    <t>code有变大，性能无变化</t>
  </si>
  <si>
    <t xml:space="preserve">       bkgec_coeff_fb3: [1.2734 1.2714 1.2681 1.2708]</t>
  </si>
  <si>
    <t xml:space="preserve">       bkgec_coeff_fb2: [0.9570 0.8997 0.9312 0.8952]</t>
  </si>
  <si>
    <t xml:space="preserve">             gec_coeff: [1.1634 1.1342 1.1842 1.1829]</t>
  </si>
  <si>
    <t>code已经饱和</t>
  </si>
  <si>
    <t>噪声似乎有所变化？bkfb3的系数为何也发生了变化？鼓包似乎有所下降？</t>
  </si>
  <si>
    <t>应该是由于在fbrst为7是，电阻开到最大，所以fb3增益大了</t>
  </si>
  <si>
    <t xml:space="preserve">       bkgec_coeff_fb3: [0.8132 0.8765 0.8691 0.8488]</t>
  </si>
  <si>
    <t xml:space="preserve">     bkgec_opgain_code: [45 46 47 46]</t>
  </si>
  <si>
    <t xml:space="preserve">       bkgec_coeff_fb2: [1.0062 1.0061 0.9996 0.9941]</t>
  </si>
  <si>
    <t xml:space="preserve">             gec_coeff: [1.1645 1.1336 1.1861 1.1858]</t>
  </si>
  <si>
    <t>鼓包也变化了，可能在缓慢的变化？</t>
  </si>
  <si>
    <t>BK FB rst code</t>
  </si>
  <si>
    <t>fb2影响不大</t>
  </si>
  <si>
    <t>bk fb3 rst=2</t>
  </si>
  <si>
    <t>fb3的系数有所下降</t>
  </si>
  <si>
    <t xml:space="preserve">       bkgec_coeff_fb3: [0.7706 0.8057 0.8216 0.7770]</t>
  </si>
  <si>
    <t xml:space="preserve">     bkgec_opgain_code: [44 46 46 45]</t>
  </si>
  <si>
    <t xml:space="preserve">       bkgec_coeff_fb2: [0.9901 1.0026 0.9913 0.9927]</t>
  </si>
  <si>
    <t xml:space="preserve">             gec_coeff: [1.1644 1.1339 1.1854 1.1857]</t>
  </si>
  <si>
    <t>bk fb3 rst=7</t>
  </si>
  <si>
    <t xml:space="preserve">       bkgec_coeff_fb3: [0.5948 0.6094 0.6245 0.6030]</t>
  </si>
  <si>
    <t>fb3系数进一步下降</t>
  </si>
  <si>
    <t xml:space="preserve">       bkgec_coeff_fb2: [1.0090 1.0128 1.0104 0.9960]</t>
  </si>
  <si>
    <t>噪声逐渐增大，其他无变化</t>
  </si>
  <si>
    <t xml:space="preserve">             gec_coeff: [1.1638 1.1340 1.1870 1.1849]</t>
  </si>
  <si>
    <t>bk fb2 rst=4，fb3 rst=0，使得fb3的增益大一些</t>
  </si>
  <si>
    <t xml:space="preserve">       bkgec_coeff_fb3: [0.9001 0.9833 0.9477 0.9545]</t>
  </si>
  <si>
    <t xml:space="preserve">     bkgec_opgain_code: [50 51 52 51]</t>
  </si>
  <si>
    <t xml:space="preserve">       bkgec_coeff_fb2: [1.0016 1.0004 1.0074 0.9992]</t>
  </si>
  <si>
    <t xml:space="preserve">             gec_coeff: [1.1638 1.1347 1.1863 1.1843]</t>
  </si>
  <si>
    <t>也没有明显收益</t>
  </si>
  <si>
    <t>bk fb2 rst=7，fb3 rst=0</t>
  </si>
  <si>
    <t>确实噪声小一些</t>
  </si>
  <si>
    <t>bk fb2 rst=5，fb3 rst=0</t>
  </si>
  <si>
    <t xml:space="preserve">       bkgec_coeff_fb3: [0.9934 1.0392 1.0375 1.0604]</t>
  </si>
  <si>
    <t xml:space="preserve">     bkgec_opgain_code: [53 55 56 55]</t>
  </si>
  <si>
    <t>噪声似乎也不大</t>
  </si>
  <si>
    <t xml:space="preserve">       bkgec_coeff_fb2: [0.9911 0.9874 1.0069 1.0016]</t>
  </si>
  <si>
    <t xml:space="preserve">             gec_coeff: [1.1634 1.1341 1.1855 1.1841]</t>
  </si>
  <si>
    <t>code=2</t>
  </si>
  <si>
    <t>fb2影响不大，通过设定fb2可以增大fb3增益，code=5/0</t>
  </si>
  <si>
    <t>开</t>
  </si>
  <si>
    <t>gec rst=0</t>
  </si>
  <si>
    <t xml:space="preserve">       bkgec_coeff_fb3: [1.0068 1.0522 1.0427 1.0590]</t>
  </si>
  <si>
    <t xml:space="preserve">       bkgec_coeff_fb2: [0.9979 0.9956 0.9936 0.9992]</t>
  </si>
  <si>
    <t>性能恶化严重</t>
  </si>
  <si>
    <t xml:space="preserve">             gec_coeff: [1.1552 1.1202 1.1764 1.1687]</t>
  </si>
  <si>
    <t>gec rst=1</t>
  </si>
  <si>
    <t xml:space="preserve">       bkgec_coeff_fb3: [0.9985 1.0626 1.0506 1.0651]</t>
  </si>
  <si>
    <t>向正常靠拢</t>
  </si>
  <si>
    <t xml:space="preserve">       bkgec_coeff_fb2: [1.0129 0.9984 1.0039 0.9984]</t>
  </si>
  <si>
    <t xml:space="preserve">             gec_coeff: [1.1594 1.1273 1.1814 1.1767]</t>
  </si>
  <si>
    <t>gec rst=2</t>
  </si>
  <si>
    <t xml:space="preserve">       bkgec_coeff_fb3: [0.9878 1.0573 1.0182 1.0576]</t>
  </si>
  <si>
    <t xml:space="preserve">     bkgec_opgain_code: [53 55 55 55]</t>
  </si>
  <si>
    <t xml:space="preserve">       bkgec_coeff_fb2: [1.0054 0.9969 1.0004 0.9918]</t>
  </si>
  <si>
    <t xml:space="preserve">             gec_coeff: [1.1643 1.1342 1.1855 1.1841]</t>
  </si>
  <si>
    <t>gec rst=3</t>
  </si>
  <si>
    <t xml:space="preserve">       bkgec_coeff_fb3: [0.9848 1.1143 1.0389 1.0479]</t>
  </si>
  <si>
    <t xml:space="preserve">     bkgec_opgain_code: [53 56 56 55]</t>
  </si>
  <si>
    <t>变化不大，HD3变好了？</t>
  </si>
  <si>
    <t xml:space="preserve">       bkgec_coeff_fb2: [1.0029 0.9979 1.0013 0.9984]</t>
  </si>
  <si>
    <t xml:space="preserve">             gec_coeff: [1.1707 1.1403 1.1881 1.1923]</t>
  </si>
  <si>
    <t>gec rst=4</t>
  </si>
  <si>
    <t xml:space="preserve">       bkgec_coeff_fb3: [0.9833 1.0772 1.0313 1.0743]</t>
  </si>
  <si>
    <t xml:space="preserve">       bkgec_coeff_fb2: [0.9984 0.9957 1.0026 0.9984]</t>
  </si>
  <si>
    <t xml:space="preserve">             gec_coeff: [1.1747 1.1436 1.1901 1.2007]</t>
  </si>
  <si>
    <t>gec rst=5</t>
  </si>
  <si>
    <t xml:space="preserve">    subgec_opgain_code: [40 36 45 40]</t>
  </si>
  <si>
    <t xml:space="preserve">          subgec_coeff: [6.1875 6.1875 6.1875 0]</t>
  </si>
  <si>
    <t xml:space="preserve">       bkgec_coeff_fb3: [0.9897 1.0688 1.0493 1.0934]</t>
  </si>
  <si>
    <t xml:space="preserve">     bkgec_opgain_code: [53 56 56 56]</t>
  </si>
  <si>
    <t xml:space="preserve">       bkgec_coeff_fb2: [1.0021 1.0052 0.9953 0.9988]</t>
  </si>
  <si>
    <t xml:space="preserve">             gec_coeff: [1.1748 1.1464 1.1964 1.2055]</t>
  </si>
  <si>
    <t>gec rst=6</t>
  </si>
  <si>
    <t xml:space="preserve">       bkgec_coeff_fb3: [0.9766 1.0522 1.0566 1.0812]</t>
  </si>
  <si>
    <t xml:space="preserve">       bkgec_coeff_fb2: [0.9894 1.0021 1.0034 0.9964]</t>
  </si>
  <si>
    <t xml:space="preserve">             gec_coeff: [1.1735 1.1456 1.1964 1.2076]</t>
  </si>
  <si>
    <t>gec rst=7，时间充裕，对增益没什么影响</t>
  </si>
  <si>
    <t xml:space="preserve">       bkgec_coeff_fb3: [0.9833 1.1064 1.0410 1.0458]</t>
  </si>
  <si>
    <t>变化不大，HD3更好了？</t>
  </si>
  <si>
    <t>但是HD8和11变化不大</t>
  </si>
  <si>
    <t xml:space="preserve">       bkgec_coeff_fb2: [0.9926 0.9996 0.9929 0.9969]</t>
  </si>
  <si>
    <t xml:space="preserve">             gec_coeff: [1.1736 1.1503 1.1982 1.2128]</t>
  </si>
  <si>
    <r>
      <rPr>
        <sz val="11"/>
        <color theme="1"/>
        <rFont val="宋体"/>
        <charset val="134"/>
        <scheme val="minor"/>
      </rPr>
      <t xml:space="preserve">大于等于2后影响不大，和仿真符合
</t>
    </r>
    <r>
      <rPr>
        <b/>
        <sz val="11"/>
        <color theme="1"/>
        <rFont val="宋体"/>
        <charset val="134"/>
        <scheme val="minor"/>
      </rPr>
      <t>HD3随着增加可以改善</t>
    </r>
  </si>
  <si>
    <t>code=4</t>
  </si>
  <si>
    <t>gec amp=0</t>
  </si>
  <si>
    <t>增益变小了</t>
  </si>
  <si>
    <t xml:space="preserve">       bkgec_coeff_fb3: [0.9863 1.0674 1.0101 1.0906]</t>
  </si>
  <si>
    <t>噪声增加一些，但是影响不大？</t>
  </si>
  <si>
    <t xml:space="preserve">       bkgec_coeff_fb2: [0.9965 0.9938 1.0057 0.9953]</t>
  </si>
  <si>
    <t xml:space="preserve">             gec_coeff: [1.9508 1.8459 1.9234 1.9483]</t>
  </si>
  <si>
    <t>gec amp=1</t>
  </si>
  <si>
    <t xml:space="preserve">       bkgec_coeff_fb3: [0.9919 1.0637 1.0132 1.0786]</t>
  </si>
  <si>
    <t xml:space="preserve">     bkgec_opgain_code: [53 56 55 56]</t>
  </si>
  <si>
    <t xml:space="preserve">       bkgec_coeff_fb2: [0.9956 1.0035 0.9912 1.0035]</t>
  </si>
  <si>
    <t xml:space="preserve">             gec_coeff: [1.5887 1.5381 1.6057 1.6185]</t>
  </si>
  <si>
    <t>gec amp=4</t>
  </si>
  <si>
    <t xml:space="preserve">       bkgec_coeff_fb3: [1.0052 1.0825 1.0726 1.0434]</t>
  </si>
  <si>
    <t xml:space="preserve">     bkgec_opgain_code: [53 56 57 55]</t>
  </si>
  <si>
    <t>噪声降低，hd3似乎也好一些</t>
  </si>
  <si>
    <t xml:space="preserve">       bkgec_coeff_fb2: [1.0004 1.0013 1.0009 0.9972]</t>
  </si>
  <si>
    <t xml:space="preserve">             gec_coeff: [1.0377 1.0106 1.0552 1.0599]</t>
  </si>
  <si>
    <t>gec amp=7</t>
  </si>
  <si>
    <t xml:space="preserve">    subgec_opgain_code: [40 36 44 40]</t>
  </si>
  <si>
    <t xml:space="preserve">          subgec_coeff: [6.1875 6.1875 0 0]</t>
  </si>
  <si>
    <t xml:space="preserve">       bkgec_coeff_fb3: [1.0126 1.0563 1.0783 1.0526]</t>
  </si>
  <si>
    <t xml:space="preserve">     bkgec_opgain_code: [54 56 58 56]</t>
  </si>
  <si>
    <t>猜测是后级超幅度了</t>
  </si>
  <si>
    <t xml:space="preserve">       bkgec_coeff_fb2: [1.0038 0.9944 0.9969 0.9907]</t>
  </si>
  <si>
    <t xml:space="preserve">             gec_coeff: [0.7736 0.7670 0.7935 0.7913]</t>
  </si>
  <si>
    <t>gec amp=6</t>
  </si>
  <si>
    <t xml:space="preserve">       bkgec_coeff_fb3: [0.9877 1.0729 1.0810 1.0746]</t>
  </si>
  <si>
    <t xml:space="preserve">       bkgec_coeff_fb2: [0.9932 1.0054 0.9969 0.9932]</t>
  </si>
  <si>
    <t xml:space="preserve">             gec_coeff: [0.8398 0.8279 0.8604 0.8635]</t>
  </si>
  <si>
    <t>gec amp=5</t>
  </si>
  <si>
    <t xml:space="preserve">       bkgec_coeff_fb3: [1.0005 1.0505 1.0605 1.0514]</t>
  </si>
  <si>
    <t xml:space="preserve">       bkgec_coeff_fb2: [0.9948 1.0004 1.0013 0.9940]</t>
  </si>
  <si>
    <t xml:space="preserve">             gec_coeff: [0.9286 0.9141 0.9466 0.9553]</t>
  </si>
  <si>
    <t xml:space="preserve">       bkgec_coeff_fb3: [0.9728 1.0733 1.0412 1.0522]</t>
  </si>
  <si>
    <t xml:space="preserve">     bkgec_opgain_code: [54 55 55 55]</t>
  </si>
  <si>
    <t xml:space="preserve">       bkgec_coeff_fb2: [1.0067 0.9982 0.9927 0.9971]</t>
  </si>
  <si>
    <t xml:space="preserve">             gec_coeff: [1.0368 1.0125 1.0544 1.0585]</t>
  </si>
  <si>
    <t>噪声似乎没有第一次配4时好</t>
  </si>
  <si>
    <t>不能判断后级的幅度</t>
  </si>
  <si>
    <t>需要看原始码</t>
  </si>
  <si>
    <t>-3.7dBFs</t>
  </si>
  <si>
    <t>从0-7都可以，4正好在16左右</t>
  </si>
  <si>
    <t>VCM SAR=5，0.7</t>
  </si>
  <si>
    <t>&lt;6:4&gt;AVDD VCM SAR SEL</t>
  </si>
  <si>
    <t xml:space="preserve">       bkgec_coeff_fb3: [0.9653 1.0700 1.0331 1.0823]</t>
  </si>
  <si>
    <t>0 1</t>
  </si>
  <si>
    <t>1 1.05</t>
  </si>
  <si>
    <t xml:space="preserve">       bkgec_coeff_fb2: [1.0063 0.9933 0.9927 1.0020]</t>
  </si>
  <si>
    <t>2 0.9</t>
  </si>
  <si>
    <t xml:space="preserve">             gec_coeff: [1.0363 1.0111 1.0550 1.0593]</t>
  </si>
  <si>
    <t>3 0.95</t>
  </si>
  <si>
    <t>4 0.75</t>
  </si>
  <si>
    <t>5 0.7</t>
  </si>
  <si>
    <t>6 0.65</t>
  </si>
  <si>
    <t>7 0.8</t>
  </si>
  <si>
    <t>VCM SAR=4，0.75</t>
  </si>
  <si>
    <t xml:space="preserve">    subgec_opgain_code: [40 36 44 41]</t>
  </si>
  <si>
    <t xml:space="preserve">       bkgec_coeff_fb3: [1.0074 1.1089 1.0762 1.0583]</t>
  </si>
  <si>
    <t xml:space="preserve">     bkgec_opgain_code: [54 57 57 57]</t>
  </si>
  <si>
    <t xml:space="preserve">       bkgec_coeff_fb2: [1.0106 1.0009 0.9966 1.0125]</t>
  </si>
  <si>
    <t xml:space="preserve">             gec_coeff: [1.0366 1.0103 1.0522 1.0579]</t>
  </si>
  <si>
    <t>VCM SAR=7，0.8</t>
  </si>
  <si>
    <t xml:space="preserve">    subgec_opgain_code: [41 37 44 41]</t>
  </si>
  <si>
    <t xml:space="preserve">          subgec_coeff: [0 0 0 0]</t>
  </si>
  <si>
    <t xml:space="preserve">       bkgec_coeff_fb3: [1.0302 1.1548 1.0576 1.1376]</t>
  </si>
  <si>
    <t xml:space="preserve">     bkgec_opgain_code: [54 60 57 57]</t>
  </si>
  <si>
    <t xml:space="preserve">       bkgec_coeff_fb2: [0.9971 0.9978 1 1.0024]</t>
  </si>
  <si>
    <t xml:space="preserve">             gec_coeff: [1.0356 1.0094 1.0524 1.0600]</t>
  </si>
  <si>
    <t>VCM SAR=2，0.9</t>
  </si>
  <si>
    <t xml:space="preserve">    subgec_opgain_code: [42 38 45 42]</t>
  </si>
  <si>
    <t xml:space="preserve">       bkgec_coeff_fb3: [1.0206 1.1992 1.0671 1.0989]</t>
  </si>
  <si>
    <t xml:space="preserve">     bkgec_opgain_code: [55 63 58 58]</t>
  </si>
  <si>
    <t xml:space="preserve">       bkgec_coeff_fb2: [0.9954 0.9664 0.9956 1.0090]</t>
  </si>
  <si>
    <t xml:space="preserve">             gec_coeff: [1.0344 1.0071 1.0512 1.0579]</t>
  </si>
  <si>
    <t>这都行？</t>
  </si>
  <si>
    <t>VCM SAR=0，1</t>
  </si>
  <si>
    <t xml:space="preserve">    subgec_opgain_code: [42 39 45 42]</t>
  </si>
  <si>
    <t xml:space="preserve">       bkgec_coeff_fb3: [0.8597 0.8633 0.8997 1.0027]</t>
  </si>
  <si>
    <t>性能下降了</t>
  </si>
  <si>
    <t xml:space="preserve">     bkgec_opgain_code: [50 63 52 56]</t>
  </si>
  <si>
    <t xml:space="preserve">       bkgec_coeff_fb2: [1.0026 0.9229 0.9906 1.0048]</t>
  </si>
  <si>
    <t xml:space="preserve">             gec_coeff: [1.0357 1.0167 1.0541 1.0601]</t>
  </si>
  <si>
    <t>VCMSAR配到0.9以下都没什么影响，配4 0.75</t>
  </si>
  <si>
    <t>VCM =6 0.65</t>
  </si>
  <si>
    <t xml:space="preserve">    subgec_opgain_code: [38 33 24 38]</t>
  </si>
  <si>
    <t>&lt;2:0&gt;AVDD VCM SEL</t>
  </si>
  <si>
    <t xml:space="preserve">          subgec_coeff: [6.1875 0 0 0]</t>
  </si>
  <si>
    <t xml:space="preserve">       bkgec_coeff_fb3: [0.9769 1.0230 1.0059 1.0446]</t>
  </si>
  <si>
    <t>噪声似乎恶化了一些</t>
  </si>
  <si>
    <t xml:space="preserve">       bkgec_coeff_fb2: [0.9962 0.9973 1.0038 1.0052]</t>
  </si>
  <si>
    <t xml:space="preserve">             gec_coeff: [1.1114 1.0830 1.1268 1.1236]</t>
  </si>
  <si>
    <t>从code看，op前后的增益都变了？</t>
  </si>
  <si>
    <t>sugec code明显变小，意味着增益变大？但是gec系数变大了</t>
  </si>
  <si>
    <t>意味着增益变小</t>
  </si>
  <si>
    <t>bk的code变化又不大</t>
  </si>
  <si>
    <t>VCM =5 0.7</t>
  </si>
  <si>
    <t xml:space="preserve">    subgec_opgain_code: [39 35 43 40]</t>
  </si>
  <si>
    <t xml:space="preserve">       bkgec_coeff_fb3: [0.9666 1.1060 1.0582 1.0765]</t>
  </si>
  <si>
    <t>差异不大了</t>
  </si>
  <si>
    <t xml:space="preserve">     bkgec_opgain_code: [53 57 56 55]</t>
  </si>
  <si>
    <t xml:space="preserve">       bkgec_coeff_fb2: [0.9925 1.0053 0.9949 1.0004]</t>
  </si>
  <si>
    <t xml:space="preserve">             gec_coeff: [1.0595 1.0342 1.0771 1.0800]</t>
  </si>
  <si>
    <t>VCM =7 0.8</t>
  </si>
  <si>
    <t xml:space="preserve">       bkgec_coeff_fb3: [0.9896 1.1485 1.0599 1.1263]</t>
  </si>
  <si>
    <t xml:space="preserve">       bkgec_coeff_fb2: [1.0076 1.0004 0.9929 1]</t>
  </si>
  <si>
    <t xml:space="preserve">             gec_coeff: [1.0298 1.0040 1.0457 1.0536]</t>
  </si>
  <si>
    <t>VCM =2 0.9</t>
  </si>
  <si>
    <t xml:space="preserve">    subgec_opgain_code: [49 63 47 45]</t>
  </si>
  <si>
    <t xml:space="preserve">          subgec_coeff: [0 0 5.8125 5.8125]</t>
  </si>
  <si>
    <t xml:space="preserve">       bkgec_coeff_fb3: [1.0786 1.1613 1.0711 1.1953]</t>
  </si>
  <si>
    <t>性能已经不对了</t>
  </si>
  <si>
    <t xml:space="preserve">     bkgec_opgain_code: [59 63 60 61]</t>
  </si>
  <si>
    <t xml:space="preserve">       bkgec_coeff_fb2: [0.9933 0.9799 0.9954 0.9861]</t>
  </si>
  <si>
    <t xml:space="preserve">             gec_coeff: [1.0727 1.1041 1.0871 1.0942]</t>
  </si>
  <si>
    <t>code有些异常了</t>
  </si>
  <si>
    <r>
      <rPr>
        <sz val="11"/>
        <color theme="1"/>
        <rFont val="宋体"/>
        <charset val="134"/>
        <scheme val="minor"/>
      </rPr>
      <t xml:space="preserve">VCMSAR配到0.9以下都没什么影响，配4 0.75
</t>
    </r>
    <r>
      <rPr>
        <b/>
        <sz val="11"/>
        <color theme="1"/>
        <rFont val="宋体"/>
        <charset val="134"/>
        <scheme val="minor"/>
      </rPr>
      <t>VCM对性能较为敏感，0.7-0.8之间可以，0.9性能下降明显。配4 0.75</t>
    </r>
  </si>
  <si>
    <t>7 37.5m</t>
  </si>
  <si>
    <t xml:space="preserve">    subgec_opgain_code: [41 37 45 41]</t>
  </si>
  <si>
    <t>&lt;2:0&gt;VCM_BT</t>
  </si>
  <si>
    <t xml:space="preserve">          subgec_coeff: [6.1875 0 6.1875 0]</t>
  </si>
  <si>
    <t>0 87.5m</t>
  </si>
  <si>
    <t xml:space="preserve">       bkgec_coeff_fb3: [0.9911 1.1024 1.0602 1.0766]</t>
  </si>
  <si>
    <t>1 100m</t>
  </si>
  <si>
    <t xml:space="preserve">     bkgec_opgain_code: [54 59 57 56]</t>
  </si>
  <si>
    <t>2 112.5m</t>
  </si>
  <si>
    <t xml:space="preserve">       bkgec_coeff_fb2: [0.9949 0.9978 0.9956 0.9948]</t>
  </si>
  <si>
    <t>3 125m</t>
  </si>
  <si>
    <t xml:space="preserve">             gec_coeff: [1.0216 0.9971 1.0405 1.0432]</t>
  </si>
  <si>
    <t>4 75m</t>
  </si>
  <si>
    <t>测试口0.868</t>
  </si>
  <si>
    <t>5 62.5m</t>
  </si>
  <si>
    <t>dv约50mv</t>
  </si>
  <si>
    <t>6 50m</t>
  </si>
  <si>
    <t xml:space="preserve">    subgec_opgain_code: [41 38 45 42]</t>
  </si>
  <si>
    <t xml:space="preserve">       bkgec_coeff_fb3: [1.0279 1.1000 1.0894 1.0711]</t>
  </si>
  <si>
    <t>测试口0.769</t>
  </si>
  <si>
    <t xml:space="preserve">     bkgec_opgain_code: [53 58 56 56]</t>
  </si>
  <si>
    <t>dv150mv</t>
  </si>
  <si>
    <t xml:space="preserve">       bkgec_coeff_fb2: [0.9971 1.0179 0.9991 0.9903]</t>
  </si>
  <si>
    <t xml:space="preserve">             gec_coeff: [1.0545 1.0295 1.0715 1.0793]</t>
  </si>
  <si>
    <t>VCMBT最小/最大，似乎都影响不大 配0默认</t>
  </si>
  <si>
    <t>4 -0.2</t>
  </si>
  <si>
    <t>&lt;6:4&gt;VCMP MDAC</t>
  </si>
  <si>
    <t>0 -0.25</t>
  </si>
  <si>
    <t>1 -0.3</t>
  </si>
  <si>
    <t>2 -0.35</t>
  </si>
  <si>
    <t>3 -0.4</t>
  </si>
  <si>
    <t>这都行?</t>
  </si>
  <si>
    <t>5 -0.15</t>
  </si>
  <si>
    <t>6 -0.1</t>
  </si>
  <si>
    <t>7 -0.05</t>
  </si>
  <si>
    <t xml:space="preserve">          subgec_coeff: [0 0 0 6.1875]</t>
  </si>
  <si>
    <t xml:space="preserve">       bkgec_coeff_fb3: [1.0392 1.1128 1.0588 1.0660]</t>
  </si>
  <si>
    <t xml:space="preserve">     bkgec_opgain_code: [54 58 58 56]</t>
  </si>
  <si>
    <t xml:space="preserve">       bkgec_coeff_fb2: [0.9991 1.0049 0.9996 1.0093]</t>
  </si>
  <si>
    <t xml:space="preserve">             gec_coeff: [1.0090 0.9858 1.0280 1.0284]</t>
  </si>
  <si>
    <t xml:space="preserve">    subgec_opgain_code: [63 63 63 63]</t>
  </si>
  <si>
    <t xml:space="preserve">          subgec_coeff: [5 4.8125 4.8125 4.6250]</t>
  </si>
  <si>
    <t xml:space="preserve">       bkgec_coeff_fb3: [1.0187 1.1141 1.0698 1.1045]</t>
  </si>
  <si>
    <t xml:space="preserve">     bkgec_opgain_code: [55 58 57 57]</t>
  </si>
  <si>
    <t xml:space="preserve">       bkgec_coeff_fb2: [1.0028 0.9965 1.0027 1.0055]</t>
  </si>
  <si>
    <t xml:space="preserve">             gec_coeff: [1.6747 1.6869 1.7592 1.9214]</t>
  </si>
  <si>
    <t>运放已经增益不对了</t>
  </si>
  <si>
    <t xml:space="preserve">    subgec_opgain_code: [47 62 49 47]</t>
  </si>
  <si>
    <t xml:space="preserve">          subgec_coeff: [5.8125 5.8750 5.8125 0]</t>
  </si>
  <si>
    <t xml:space="preserve">       bkgec_coeff_fb3: [0.9956 1.1292 1.0470 1.0698]</t>
  </si>
  <si>
    <t xml:space="preserve">       bkgec_coeff_fb2: [0.9966 1.0019 0.9961 0.9933]</t>
  </si>
  <si>
    <t xml:space="preserve">             gec_coeff: [1.1752 1.1958 1.2040 1.2409]</t>
  </si>
  <si>
    <t xml:space="preserve">    subgec_opgain_code: [43 40 47 43]</t>
  </si>
  <si>
    <t xml:space="preserve">          subgec_coeff: [6.1875 6.1875 0 6.1875]</t>
  </si>
  <si>
    <t xml:space="preserve">       bkgec_coeff_fb3: [1.0053 1.1323 1.0319 1.1013]</t>
  </si>
  <si>
    <t>比较正常</t>
  </si>
  <si>
    <t xml:space="preserve">     bkgec_opgain_code: [54 58 56 56]</t>
  </si>
  <si>
    <t xml:space="preserve">       bkgec_coeff_fb2: [1.0025 0.9970 0.9991 0.9968]</t>
  </si>
  <si>
    <t xml:space="preserve">             gec_coeff: [1.0795 1.0561 1.1005 1.1144]</t>
  </si>
  <si>
    <t>性能不对了，可能是VCMBT太高还是op工作状态不对了？</t>
  </si>
  <si>
    <t xml:space="preserve">    subgec_opgain_code: [41 36 26 40]</t>
  </si>
  <si>
    <t xml:space="preserve">       bkgec_coeff_fb3: [1.0250 1.1115 1.0030 1.0962]</t>
  </si>
  <si>
    <t>测试VCMBT0.95太高了</t>
  </si>
  <si>
    <t xml:space="preserve">       bkgec_coeff_fb2: [1.0051 0.9951 1.0093 0.9971]</t>
  </si>
  <si>
    <t xml:space="preserve">             gec_coeff: [0.9977 0.9752 1.0135 1.0133]</t>
  </si>
  <si>
    <t>增益变大了？</t>
  </si>
  <si>
    <r>
      <rPr>
        <sz val="11"/>
        <color theme="1"/>
        <rFont val="宋体"/>
        <charset val="134"/>
        <scheme val="minor"/>
      </rPr>
      <t xml:space="preserve">VCMBT最小/最大，似乎都影响不大 配0默认
</t>
    </r>
    <r>
      <rPr>
        <b/>
        <sz val="11"/>
        <color theme="1"/>
        <rFont val="宋体"/>
        <charset val="134"/>
        <scheme val="minor"/>
      </rPr>
      <t>VCMP只能配0.2-0.3之间，到0.35和仿真一样，管子压到了。到0.15，应该是vcmbt太高了。配0默认</t>
    </r>
  </si>
  <si>
    <t>7 70u</t>
  </si>
  <si>
    <t>&lt;2:0&gt;IPT SEL</t>
  </si>
  <si>
    <t>0 100u</t>
  </si>
  <si>
    <t>1 120u</t>
  </si>
  <si>
    <t>2 140u</t>
  </si>
  <si>
    <t>3 160u</t>
  </si>
  <si>
    <t>4 180u</t>
  </si>
  <si>
    <t>5 90u</t>
  </si>
  <si>
    <t xml:space="preserve">       bkgec_coeff_fb3: [1.0154 1.1739 1.0257 1.1353]</t>
  </si>
  <si>
    <t>6 80u</t>
  </si>
  <si>
    <t xml:space="preserve">     bkgec_opgain_code: [53 58 57 56]</t>
  </si>
  <si>
    <t xml:space="preserve">       bkgec_coeff_fb2: [0.9958 1.0009 0.9960 1]</t>
  </si>
  <si>
    <t xml:space="preserve">             gec_coeff: [1.0361 1.0105 1.0539 1.0588]</t>
  </si>
  <si>
    <t>似乎没啥变化，增益稍微掉一些？</t>
  </si>
  <si>
    <t xml:space="preserve">    subgec_opgain_code: [36 35 43 39]</t>
  </si>
  <si>
    <t xml:space="preserve">          subgec_coeff: [0 5.8125 5.8125 5.8125]</t>
  </si>
  <si>
    <t>也没变化？</t>
  </si>
  <si>
    <t xml:space="preserve">       bkgec_coeff_fb3: [1.0289 1.1440 1.0787 1.0494]</t>
  </si>
  <si>
    <t>确认下电流变了没有？</t>
  </si>
  <si>
    <t xml:space="preserve">     bkgec_opgain_code: [54 57 57 56]</t>
  </si>
  <si>
    <t xml:space="preserve">       bkgec_coeff_fb2: [0.9843 0.9962 1.0079 1.0051]</t>
  </si>
  <si>
    <t xml:space="preserve">             gec_coeff: [1.0352 1.0097 1.0532 1.0576]</t>
  </si>
  <si>
    <t>配置100uA，18总电流190mA</t>
  </si>
  <si>
    <t>配置180uA，电流没变</t>
  </si>
  <si>
    <t>发觉配错了寄存器，重来</t>
  </si>
  <si>
    <t>噪声恶化一些，其他变化不大</t>
  </si>
  <si>
    <t xml:space="preserve">    subgec_opgain_code: [42 40 48 46]</t>
  </si>
  <si>
    <t xml:space="preserve">          subgec_coeff: [0 5.8125 5.8125 0]</t>
  </si>
  <si>
    <t>电流变化到了150mA</t>
  </si>
  <si>
    <t xml:space="preserve">       bkgec_coeff_fb3: [1.0532 1.1440 1.0611 1.1500]</t>
  </si>
  <si>
    <t xml:space="preserve">     bkgec_opgain_code: [62 63 63 63]</t>
  </si>
  <si>
    <t>大差不差</t>
  </si>
  <si>
    <t xml:space="preserve">       bkgec_coeff_fb2: [1.0029 0.9647 0.9676 0.9846]</t>
  </si>
  <si>
    <t xml:space="preserve">             gec_coeff: [1.2393 1.2043 1.2805 1.2932]</t>
  </si>
  <si>
    <t xml:space="preserve">    subgec_opgain_code: [63 0 40 0]</t>
  </si>
  <si>
    <t xml:space="preserve">          subgec_coeff: [0 15.9375 6.1875 0]</t>
  </si>
  <si>
    <t>估计是偏置进线性区，增益完全错了</t>
  </si>
  <si>
    <t xml:space="preserve">       bkgec_coeff_fb3: [0.0625 0.0955 0.0524 0.2843]</t>
  </si>
  <si>
    <t xml:space="preserve">     bkgec_opgain_code: [63 63 63 0]</t>
  </si>
  <si>
    <t xml:space="preserve">       bkgec_coeff_fb2: [0.0505 0.2667 0.0718 2.6666]</t>
  </si>
  <si>
    <t xml:space="preserve">             gec_coeff: [2.0000 0 0.5010 0]</t>
  </si>
  <si>
    <t xml:space="preserve">    subgec_opgain_code: [63 0 39 0]</t>
  </si>
  <si>
    <t xml:space="preserve">          subgec_coeff: [0 15.9375 0 0]</t>
  </si>
  <si>
    <t xml:space="preserve">       bkgec_coeff_fb3: [0.0175 2.6666 0.0771 0.2870]</t>
  </si>
  <si>
    <t xml:space="preserve">       bkgec_coeff_fb2: [0.0614 0.3333 0.0692 2.6666]</t>
  </si>
  <si>
    <t xml:space="preserve">             gec_coeff: [2.0000 0 0.4898 0]</t>
  </si>
  <si>
    <t xml:space="preserve">       bkgec_coeff_fb3: [0.0833 0.1667 0.0368 0.2990]</t>
  </si>
  <si>
    <t xml:space="preserve">       bkgec_coeff_fb2: [0.0598 0.1250 0.0651 2.6666]</t>
  </si>
  <si>
    <t xml:space="preserve">             gec_coeff: [2.0000 0 0.4822 0]</t>
  </si>
  <si>
    <t xml:space="preserve">    subgec_opgain_code: [63 0 41 0]</t>
  </si>
  <si>
    <t xml:space="preserve">          subgec_coeff: [0 15.9375 5.8125 0]</t>
  </si>
  <si>
    <t>卡死了？</t>
  </si>
  <si>
    <t xml:space="preserve">       bkgec_coeff_fb3: [0.0667 0.0667 0.0749 0.5397]</t>
  </si>
  <si>
    <t xml:space="preserve">       bkgec_coeff_fb2: [0.0679 0.1296 0.0573 1.5000]</t>
  </si>
  <si>
    <t xml:space="preserve">             gec_coeff: [2.0000 0 0.4851 0]</t>
  </si>
  <si>
    <t>重启，从小往大走</t>
  </si>
  <si>
    <t>噪声似乎还优化一些</t>
  </si>
  <si>
    <t xml:space="preserve">    subgec_opgain_code: [36 35 44 38]</t>
  </si>
  <si>
    <t xml:space="preserve">          subgec_coeff: [0 5.8125 0 6.1875]</t>
  </si>
  <si>
    <t xml:space="preserve">       bkgec_coeff_fb3: [1.0148 1.0978 1.0597 1.0279]</t>
  </si>
  <si>
    <t xml:space="preserve">     bkgec_opgain_code: [51 54 53 52]</t>
  </si>
  <si>
    <t xml:space="preserve">       bkgec_coeff_fb2: [1.0102 1.0054 0.9924 0.9924]</t>
  </si>
  <si>
    <t xml:space="preserve">             gec_coeff: [0.9648 0.9423 0.9766 0.9750]</t>
  </si>
  <si>
    <t>230mA</t>
  </si>
  <si>
    <t>增加没有那么大，可能还是受限于op的偏置</t>
  </si>
  <si>
    <t xml:space="preserve">    subgec_opgain_code: [35 35 44 37]</t>
  </si>
  <si>
    <t xml:space="preserve">          subgec_coeff: [0 5.8125 0 0]</t>
  </si>
  <si>
    <t xml:space="preserve">       bkgec_coeff_fb3: [0.9594 1.0790 1.0714 1.0558]</t>
  </si>
  <si>
    <t xml:space="preserve">     bkgec_opgain_code: [49 52 52 50]</t>
  </si>
  <si>
    <t xml:space="preserve">       bkgec_coeff_fb2: [0.9996 0.9926 0.9909 1.0017]</t>
  </si>
  <si>
    <t xml:space="preserve">             gec_coeff: [0.9196 0.9029 0.9296 0.9205]</t>
  </si>
  <si>
    <t>噪声恶化了，具体原因待明确</t>
  </si>
  <si>
    <t>工作在70u到140uOK，再大功能出错，配0默认</t>
  </si>
  <si>
    <t>开算法状态机，跑了3个小时，信号从1G到8G，幅度从-26到-3，都是稳定的</t>
  </si>
  <si>
    <t>不过在频率变化以及幅度变化时，能看到性能有短时下降。</t>
  </si>
  <si>
    <t>2.77G输入</t>
  </si>
  <si>
    <t>LP mode=1</t>
  </si>
  <si>
    <t>噪声的翘曲看起来差不多</t>
  </si>
  <si>
    <t>1 90u</t>
  </si>
  <si>
    <t>2 100u</t>
  </si>
  <si>
    <t>&lt;2:0&gt;IP90U SEL(for FB)</t>
  </si>
  <si>
    <t>0 80u</t>
  </si>
  <si>
    <t>3 110u</t>
  </si>
  <si>
    <t>4 120u</t>
  </si>
  <si>
    <t>5 130u</t>
  </si>
  <si>
    <t>6 140u</t>
  </si>
  <si>
    <t>7 150u</t>
  </si>
  <si>
    <t>没功能了</t>
  </si>
  <si>
    <t>校正也飞掉了</t>
  </si>
  <si>
    <t>重启之后才正常，否则无法恢复</t>
  </si>
  <si>
    <t xml:space="preserve">1 705m </t>
  </si>
  <si>
    <t xml:space="preserve">7 810m </t>
  </si>
  <si>
    <t>&lt;5:3&gt;VBN SEL</t>
  </si>
  <si>
    <t>0 750m</t>
  </si>
  <si>
    <t>2 720m</t>
  </si>
  <si>
    <t xml:space="preserve">3 735m </t>
  </si>
  <si>
    <t xml:space="preserve">4 765m </t>
  </si>
  <si>
    <t xml:space="preserve">5 780m </t>
  </si>
  <si>
    <t xml:space="preserve">6 795m </t>
  </si>
  <si>
    <t>7 810m</t>
  </si>
  <si>
    <t>&lt;2:0&gt;VBP SEL</t>
  </si>
  <si>
    <t>好1dB？</t>
  </si>
  <si>
    <t>介于2者之间？</t>
  </si>
  <si>
    <t>1 1025m</t>
  </si>
  <si>
    <t>&lt;2:0&gt;VCAS SEL</t>
  </si>
  <si>
    <t>0 1100m</t>
  </si>
  <si>
    <t>比配0好0.5dB左右</t>
  </si>
  <si>
    <t>2.77G</t>
  </si>
  <si>
    <t>2 1050m</t>
  </si>
  <si>
    <t>3 1075m</t>
  </si>
  <si>
    <t xml:space="preserve">4 1125m </t>
  </si>
  <si>
    <r>
      <rPr>
        <sz val="11"/>
        <color theme="2"/>
        <rFont val="宋体"/>
        <charset val="134"/>
        <scheme val="minor"/>
      </rPr>
      <t xml:space="preserve">VCMSAR配到0.9以下都没什么影响，配4 0.75
</t>
    </r>
    <r>
      <rPr>
        <b/>
        <sz val="11"/>
        <color theme="2"/>
        <rFont val="宋体"/>
        <charset val="134"/>
        <scheme val="minor"/>
      </rPr>
      <t>VCM对性能较为敏感，0.7-0.8之间可以，0.9性能下降明显。配4 0.75</t>
    </r>
  </si>
  <si>
    <t>5 1150m</t>
  </si>
  <si>
    <r>
      <rPr>
        <sz val="11"/>
        <color theme="2"/>
        <rFont val="宋体"/>
        <charset val="134"/>
        <scheme val="minor"/>
      </rPr>
      <t xml:space="preserve">VCMBT最小/最大，似乎都影响不大 配0默认
</t>
    </r>
    <r>
      <rPr>
        <b/>
        <sz val="11"/>
        <color theme="2"/>
        <rFont val="宋体"/>
        <charset val="134"/>
        <scheme val="minor"/>
      </rPr>
      <t>VCMP只能配0.2-0.3之间，到0.35和仿真一样，管子压到了。到0.15，应该是vcmbt太高了。配0默认</t>
    </r>
  </si>
  <si>
    <t>6 1175m</t>
  </si>
  <si>
    <t>7 1200m</t>
  </si>
  <si>
    <r>
      <rPr>
        <sz val="11"/>
        <color theme="2"/>
        <rFont val="宋体"/>
        <charset val="134"/>
        <scheme val="minor"/>
      </rPr>
      <t xml:space="preserve">大于等于2后影响不大，和仿真符合
</t>
    </r>
    <r>
      <rPr>
        <b/>
        <sz val="11"/>
        <color theme="2"/>
        <rFont val="宋体"/>
        <charset val="134"/>
        <scheme val="minor"/>
      </rPr>
      <t>HD3随着增加可以改善</t>
    </r>
  </si>
  <si>
    <t>输出共模高一点有1dB的改善，配5 780m
VCAS似乎低一些好，配2 1050m</t>
  </si>
  <si>
    <t>电流影响几乎看不出</t>
  </si>
  <si>
    <t>变差了一些，所以vcas还是低些好</t>
  </si>
  <si>
    <t>6.13G到7.13，仪器功率恒定</t>
  </si>
  <si>
    <t>测试2.6G输入</t>
  </si>
  <si>
    <t>扫频扫幅度</t>
  </si>
  <si>
    <t>扫采样率</t>
  </si>
  <si>
    <t>平坦度</t>
  </si>
  <si>
    <t>DSA</t>
  </si>
  <si>
    <t>噪底</t>
  </si>
  <si>
    <t>隔离</t>
  </si>
  <si>
    <t>算法稳定性，大小幅度，TDD</t>
  </si>
  <si>
    <t>之前的平坦度总结</t>
  </si>
  <si>
    <t>换ss板</t>
  </si>
  <si>
    <t>信号幅度</t>
  </si>
  <si>
    <t>PCB+balun衰减</t>
  </si>
  <si>
    <t>3.2G TT下的配置</t>
  </si>
  <si>
    <t>6.1G</t>
  </si>
  <si>
    <t>op gain code</t>
  </si>
  <si>
    <t>op rst code</t>
  </si>
  <si>
    <t>op fb2 rst code</t>
  </si>
  <si>
    <t>bk fb2 rst code</t>
  </si>
  <si>
    <t>bk fb3 rst code</t>
  </si>
  <si>
    <t>6.2G</t>
  </si>
  <si>
    <t>6.3G</t>
  </si>
  <si>
    <t>6.4G</t>
  </si>
  <si>
    <t>6.5G</t>
  </si>
  <si>
    <t>6.6G</t>
  </si>
  <si>
    <t>6.7G</t>
  </si>
  <si>
    <t>6.8G</t>
  </si>
  <si>
    <t>6.9G</t>
  </si>
  <si>
    <t>7.0G</t>
  </si>
  <si>
    <t>7.1G</t>
  </si>
  <si>
    <t>SS板 8.8G下修改code</t>
  </si>
  <si>
    <t xml:space="preserve">    subgec_opgain_code: [35 36 38 35]</t>
  </si>
  <si>
    <t>calib.dnc_bkweight1</t>
  </si>
  <si>
    <t xml:space="preserve">       bkgec_coeff_fb3: [0.8331 0.8670 0.8858 0.8841]</t>
  </si>
  <si>
    <t>ans =</t>
  </si>
  <si>
    <t xml:space="preserve">     bkgec_opgain_code: [53 54 53 53]</t>
  </si>
  <si>
    <t xml:space="preserve">       bkgec_coeff_fb2: [0.9987 0.9891 1.0121 0.9982]</t>
  </si>
  <si>
    <t xml:space="preserve">   30.1328   30.1328   30.1328   30.1328   30.1328   30.1328   30.1328   30.1328</t>
  </si>
  <si>
    <t xml:space="preserve">             gec_coeff: [0.9904 1.0023 0.9909 0.9911]</t>
  </si>
  <si>
    <t xml:space="preserve">   31.0664   31.0664   31.0664   31.0664   31.0664   31.0664   31.0664   31.0664</t>
  </si>
  <si>
    <t xml:space="preserve">           dnc_weight1: [4×8 double]</t>
  </si>
  <si>
    <t xml:space="preserve">   30.1836   30.1836   30.1836   30.1836   30.1836   30.1836   30.1836   30.1836</t>
  </si>
  <si>
    <t xml:space="preserve">           dnc_weight2: [4×8 double]</t>
  </si>
  <si>
    <t xml:space="preserve">   31.3203   31.3203   31.3203   31.3203   31.3203   31.3203   31.3203   31.3203</t>
  </si>
  <si>
    <t xml:space="preserve">         dnc_bkweight1: [4×8 double]</t>
  </si>
  <si>
    <t xml:space="preserve">         dnc_bkweight2: [4×8 double]</t>
  </si>
  <si>
    <t xml:space="preserve">         dnc_bkweight3: [4×13 double]</t>
  </si>
  <si>
    <t>把bk fb2 rst调小，否则code顶到63了</t>
  </si>
  <si>
    <t xml:space="preserve">            tios_coeff: [27.8984 46.6563 50.2266 243.6523]</t>
  </si>
  <si>
    <t>从bk weight来看，增益依然可以略大约16，证明时间还够</t>
  </si>
  <si>
    <t xml:space="preserve">          tigain_coeff: [1 0.9942 0.9933 1.0044]</t>
  </si>
  <si>
    <t xml:space="preserve">           tiskew_code: [512 901 556 884]</t>
  </si>
  <si>
    <t>从频谱看，就是hd3/hd5差，其他还算正常</t>
  </si>
  <si>
    <t>应该是vga引入的，需要再调一调</t>
  </si>
  <si>
    <t>VGA寄存器，初始都是0，VGA/DSA LBW为1，为了稳定性</t>
  </si>
  <si>
    <t>1 100u</t>
  </si>
  <si>
    <t>main current</t>
  </si>
  <si>
    <t>0 60u</t>
  </si>
  <si>
    <t>3 180u</t>
  </si>
  <si>
    <t>4 220u</t>
  </si>
  <si>
    <t>5 260u</t>
  </si>
  <si>
    <t>6 300u</t>
  </si>
  <si>
    <t>7 340u</t>
  </si>
  <si>
    <t>由于信号幅度一直在增大，所以一直在调整仪器幅度</t>
  </si>
  <si>
    <t>电流增加，线性度在下降</t>
  </si>
  <si>
    <t>配4，和仿真一致</t>
  </si>
  <si>
    <t>采样率8.8G，内部4.4G</t>
  </si>
  <si>
    <t>2.67G</t>
  </si>
  <si>
    <t>inbuff main电流</t>
  </si>
  <si>
    <t>main 电流配大，信号幅度持续增加，未出现鼓包，另外HD3持续下降，配4</t>
  </si>
  <si>
    <t>inbuff bst电流</t>
  </si>
  <si>
    <t>LBW</t>
  </si>
  <si>
    <t>vocm</t>
  </si>
  <si>
    <t>1 200u</t>
  </si>
  <si>
    <t>bst current</t>
  </si>
  <si>
    <t>增加一点点bst电流，就出现了鼓包？</t>
  </si>
  <si>
    <t>0 160u</t>
  </si>
  <si>
    <t>2 240u</t>
  </si>
  <si>
    <t>3 280u</t>
  </si>
  <si>
    <t>4 320u</t>
  </si>
  <si>
    <t>5 360u</t>
  </si>
  <si>
    <t>6 400u</t>
  </si>
  <si>
    <t>7 440u</t>
  </si>
  <si>
    <t>HD3 4 5都恶化了？</t>
  </si>
  <si>
    <t>增加bst，hd3一直在恶化</t>
  </si>
  <si>
    <t>先配0？</t>
  </si>
  <si>
    <t>bst电流只要一配大，就出现鼓包，且HD3下降。配0</t>
  </si>
  <si>
    <t>配4/0</t>
  </si>
  <si>
    <t>再采一次</t>
  </si>
  <si>
    <t>VGA LBW=0</t>
  </si>
  <si>
    <t>只是鼓包，凑巧</t>
  </si>
  <si>
    <t>HD3/4出现鼓包？</t>
  </si>
  <si>
    <t>VGA LBW=1</t>
  </si>
  <si>
    <t>此为DSA LBW=1</t>
  </si>
  <si>
    <t>DSA LBW=0</t>
  </si>
  <si>
    <t>对比幅度</t>
  </si>
  <si>
    <t>对比DSA LBW=1，幅度增加了</t>
  </si>
  <si>
    <t>VGA LBW配0，立刻出现鼓包
DSA LBW配0，信号幅度增加，同时hd3有所恶化</t>
  </si>
  <si>
    <t>7 1.05</t>
  </si>
  <si>
    <t>1 0.7</t>
  </si>
  <si>
    <t>vo cm</t>
  </si>
  <si>
    <t>6 1</t>
  </si>
  <si>
    <t>5 0.95</t>
  </si>
  <si>
    <t>4 0.85</t>
  </si>
  <si>
    <t>3 0.8</t>
  </si>
  <si>
    <t>2 0.75</t>
  </si>
  <si>
    <t>0 0.9</t>
  </si>
  <si>
    <t>差别不大</t>
  </si>
  <si>
    <t>还是配0 默认</t>
  </si>
  <si>
    <t>vocm还是配0.9对线性最好</t>
  </si>
  <si>
    <t>main n vds</t>
  </si>
  <si>
    <t>main p vds</t>
  </si>
  <si>
    <t>7 0.45</t>
  </si>
  <si>
    <t>7 1.7</t>
  </si>
  <si>
    <t>6 0.4</t>
  </si>
  <si>
    <t>6 1.65</t>
  </si>
  <si>
    <t>5 0.35</t>
  </si>
  <si>
    <t>5 1.55</t>
  </si>
  <si>
    <t>4 0.3</t>
  </si>
  <si>
    <t>4 1.5</t>
  </si>
  <si>
    <t>3 0.25</t>
  </si>
  <si>
    <t>3 1.45</t>
  </si>
  <si>
    <t>2 0.15</t>
  </si>
  <si>
    <t>2 1.4</t>
  </si>
  <si>
    <t>1 0.1</t>
  </si>
  <si>
    <t>1 1.35</t>
  </si>
  <si>
    <t>0 0.2</t>
  </si>
  <si>
    <t>0 1.6</t>
  </si>
  <si>
    <t>hd3下降了</t>
  </si>
  <si>
    <t>更差</t>
  </si>
  <si>
    <t>和0.25差不多</t>
  </si>
  <si>
    <t>功率衰减，其他ok</t>
  </si>
  <si>
    <t>回到0，默认0.25</t>
  </si>
  <si>
    <t>main vds电压</t>
  </si>
  <si>
    <t>大于0.25后，hd下降，信号功率变化不明显。小于0.25，hd变化不大，功率下降</t>
  </si>
  <si>
    <t>bstv ds电压</t>
  </si>
  <si>
    <t>bst n vds</t>
  </si>
  <si>
    <t>bst p vds</t>
  </si>
  <si>
    <t>5 1.6</t>
  </si>
  <si>
    <t>4 0.25</t>
  </si>
  <si>
    <t>4 1.55</t>
  </si>
  <si>
    <t>3 0.2</t>
  </si>
  <si>
    <t>0 0.3</t>
  </si>
  <si>
    <t>0 1.5</t>
  </si>
  <si>
    <t>在此基础上配VGA LBW=0，也ok</t>
  </si>
  <si>
    <t>然后再配到bst current=4</t>
  </si>
  <si>
    <t>也没有鼓包？</t>
  </si>
  <si>
    <t>保持VGALBW=0</t>
  </si>
  <si>
    <t>bst current=4</t>
  </si>
  <si>
    <t>还是没有鼓包</t>
  </si>
  <si>
    <t>开始出现鼓包</t>
  </si>
  <si>
    <t>更大了</t>
  </si>
  <si>
    <t>调小到0.15以下，可以开VGA LBW也可以把bst电流增大</t>
  </si>
  <si>
    <t>dsa sweep</t>
  </si>
  <si>
    <t>仪器9.5dBm</t>
  </si>
  <si>
    <t>仪器16.5dBm</t>
  </si>
  <si>
    <t>仪器7.5dBm</t>
  </si>
  <si>
    <t>双音</t>
  </si>
  <si>
    <t>DSA=0</t>
  </si>
  <si>
    <t>2.4/2.5</t>
  </si>
  <si>
    <t>仪器-8dBm</t>
  </si>
  <si>
    <t>2.9/3.0</t>
  </si>
  <si>
    <t>仪器-11dBm</t>
  </si>
  <si>
    <t>3.5/3.6</t>
  </si>
  <si>
    <t>仪器-12dBm</t>
  </si>
  <si>
    <t>3.9/4.1</t>
  </si>
  <si>
    <t>4.5/4.7</t>
  </si>
  <si>
    <t>4.9/5.1</t>
  </si>
  <si>
    <t>仪器0dBm</t>
  </si>
  <si>
    <t>此处衰减明显</t>
  </si>
  <si>
    <t>5.9/6.1</t>
  </si>
  <si>
    <t>4dBm</t>
  </si>
  <si>
    <t>6.4/6.6</t>
  </si>
  <si>
    <t>14/19dBm</t>
  </si>
  <si>
    <t>PCB滚降太大</t>
  </si>
  <si>
    <t>6.9/7.1</t>
  </si>
  <si>
    <t>15dBm</t>
  </si>
  <si>
    <t>滚降在恢复</t>
  </si>
  <si>
    <t>合路器带宽只到6G</t>
  </si>
  <si>
    <t>测试大小幅</t>
  </si>
  <si>
    <t>设定为4096*0.7</t>
  </si>
  <si>
    <t>2^5/2^12</t>
  </si>
  <si>
    <t>tigain/tiskew大约 -4</t>
  </si>
  <si>
    <t>gec大约-3.7</t>
  </si>
  <si>
    <t>tios大约-3.4</t>
  </si>
  <si>
    <t>可能是过不过滤波的区别</t>
  </si>
  <si>
    <t>大约-20时tiskew先停了</t>
  </si>
  <si>
    <t>大约-25时gec停了</t>
  </si>
  <si>
    <t>测试rx6</t>
  </si>
  <si>
    <t>测试到5.5G后调大了仪器功率，从3dBm调大到20dBm，但是6.5G的衰减还是很大，7G估计信号进不去了，不知为啥</t>
  </si>
  <si>
    <t>对比SMA3的板子，SMA3的时钟噪声还是小很多</t>
  </si>
  <si>
    <t>测试rx2</t>
  </si>
  <si>
    <t>同样过了5.5G，衰减很大</t>
  </si>
  <si>
    <t>用PLL4分频测试rx6</t>
  </si>
  <si>
    <t>2分频 6G</t>
  </si>
  <si>
    <t xml:space="preserve"> subgec_opgain_code: [255 255 255 255]</t>
  </si>
  <si>
    <t xml:space="preserve">          subgec_coeff: [15.9375 15.9375 15.9375 15.9375]</t>
  </si>
  <si>
    <t xml:space="preserve">       bkgec_coeff_fb3: [3.9999 3.9999 3.9999 3.9999]</t>
  </si>
  <si>
    <t xml:space="preserve">     bkgec_opgain_code: [255 255 255 255]</t>
  </si>
  <si>
    <t xml:space="preserve">       bkgec_coeff_fb2: [3.9999 3.9999 3.9999 3.9999]</t>
  </si>
  <si>
    <t xml:space="preserve">             gec_coeff: [2.0000 2.0000 2.0000 2.0000]</t>
  </si>
  <si>
    <t xml:space="preserve">            tios_coeff: [255.9961 255.9961 255.9961 255.9961]</t>
  </si>
  <si>
    <t xml:space="preserve">          tigain_coeff: [2.0000 2.0000 2.0000 2.0000]</t>
  </si>
  <si>
    <t xml:space="preserve">           tiskew_code: [65535 65535 65535 65535]</t>
  </si>
  <si>
    <t>周末连续跑2天，跑飞之后的系数</t>
  </si>
  <si>
    <t>各个寄存器乱跳，怀疑是spi读取有问题</t>
  </si>
  <si>
    <t>spi线太长，并且pcb的插座虚焊</t>
  </si>
  <si>
    <t>修改后，目前正常</t>
  </si>
  <si>
    <t>3Gs/s</t>
  </si>
  <si>
    <t>rx6</t>
  </si>
  <si>
    <t>还是按照6Gs/s配的delay，先这么测了</t>
  </si>
  <si>
    <t>data多乘一个1.8</t>
  </si>
  <si>
    <t>5dbm</t>
  </si>
  <si>
    <t>5.1G</t>
  </si>
  <si>
    <t>仪器从0dbm改到7dbm</t>
  </si>
  <si>
    <t>5.2G大幅频谱异常？</t>
  </si>
  <si>
    <t>14dbm</t>
  </si>
  <si>
    <t>12dbm</t>
  </si>
  <si>
    <t>17dbm</t>
  </si>
  <si>
    <t>rx2</t>
  </si>
  <si>
    <t>’-7dBm</t>
  </si>
  <si>
    <t>2.1G</t>
  </si>
  <si>
    <t>3.1G</t>
  </si>
  <si>
    <t>‘-9dbm</t>
  </si>
  <si>
    <t>4.1G</t>
  </si>
  <si>
    <t>1dbm</t>
  </si>
  <si>
    <t>7dbm</t>
  </si>
  <si>
    <t>dsa=22</t>
  </si>
  <si>
    <t>-9dbm</t>
  </si>
  <si>
    <t>-14dbm</t>
  </si>
  <si>
    <t>??</t>
  </si>
  <si>
    <t>全pd</t>
  </si>
  <si>
    <t>rx12</t>
  </si>
  <si>
    <t>50mA</t>
  </si>
  <si>
    <t>rx18</t>
  </si>
  <si>
    <t>&lt;10mA</t>
  </si>
  <si>
    <t>fb12</t>
  </si>
  <si>
    <t>fb18</t>
  </si>
  <si>
    <t>测不到</t>
  </si>
  <si>
    <t>rx6 3Gs/s</t>
  </si>
  <si>
    <t>160mA</t>
  </si>
  <si>
    <t>170mA</t>
  </si>
  <si>
    <t>rx6 6Gs/s</t>
  </si>
  <si>
    <t>260mA</t>
  </si>
  <si>
    <t xml:space="preserve">  375.3828  375.3828  375.3672  375.4688  375.0234  375.2305  375.3008  375.3906</t>
  </si>
  <si>
    <t xml:space="preserve">  373.6719  374.4688  374.1328  373.3086  373.1172  372.6758  373.1406  373.1367</t>
  </si>
  <si>
    <t xml:space="preserve">  374.0586  374.3203  374.7148  374.4922  375.5859  375.1250  374.9063  375.0039</t>
  </si>
  <si>
    <t xml:space="preserve">  379.4336  379.6250  379.4336  378.8789  378.3203  377.4375  378.8125  378.6719</t>
  </si>
  <si>
    <t>调大了op电流，配1</t>
  </si>
  <si>
    <t>rst配2</t>
  </si>
  <si>
    <t>归一化还是会差一点</t>
  </si>
  <si>
    <t>tigain</t>
  </si>
  <si>
    <t>[1 0.9207 0.9964 0.9245]</t>
  </si>
  <si>
    <t>mode 0</t>
  </si>
  <si>
    <t xml:space="preserve">      man_stdAB: 0.9976</t>
  </si>
  <si>
    <t>mode1</t>
  </si>
  <si>
    <t xml:space="preserve">      man_stdAC: 0.9950</t>
  </si>
  <si>
    <t>配置成dly 0x1e时</t>
  </si>
  <si>
    <t xml:space="preserve">      man_stdAD: 0.9975</t>
  </si>
  <si>
    <t>似乎永远停在还差0.0025的地方</t>
  </si>
  <si>
    <t xml:space="preserve">      man_stdAB: 0.9979</t>
  </si>
  <si>
    <t>0x02</t>
  </si>
  <si>
    <t xml:space="preserve">      man_stdAB: 0.9962</t>
  </si>
  <si>
    <t>0x1c</t>
  </si>
  <si>
    <t xml:space="preserve">      man_stdAC: 0.9957</t>
  </si>
  <si>
    <t xml:space="preserve">      man_stdAC: 0.9925</t>
  </si>
  <si>
    <t xml:space="preserve">      man_stdAD: 0.9977</t>
  </si>
  <si>
    <t xml:space="preserve">      man_stdAD: 0.9962</t>
  </si>
  <si>
    <t>只要不配奇数，都有千分之几的误差</t>
  </si>
  <si>
    <t>最大最小偶数都差不多</t>
  </si>
  <si>
    <t>0x20</t>
  </si>
  <si>
    <t xml:space="preserve">      man_stdAC: 0.9923</t>
  </si>
  <si>
    <t xml:space="preserve">      man_stdAD: 0.9959</t>
  </si>
  <si>
    <t>tiskew</t>
  </si>
  <si>
    <t>calmode1</t>
  </si>
  <si>
    <t>开启大小幅度</t>
  </si>
  <si>
    <t>距离15M停止更新</t>
  </si>
  <si>
    <t>在离特殊频点10M位置</t>
  </si>
  <si>
    <t>tiskew停止更新了</t>
  </si>
  <si>
    <t>距离20M的位置，恢复更新了</t>
  </si>
  <si>
    <t>再远1M，开始更新</t>
  </si>
  <si>
    <t>关闭大小幅度</t>
  </si>
  <si>
    <t>tigain mode0</t>
  </si>
  <si>
    <t>tiskw mode2</t>
  </si>
  <si>
    <t>在靠近10M位置处</t>
  </si>
  <si>
    <t>man_stdAB: 1.0002</t>
  </si>
  <si>
    <t xml:space="preserve">      man_stdAC: 1.0001</t>
  </si>
  <si>
    <t xml:space="preserve">      man_stdAD: 1.0001</t>
  </si>
  <si>
    <t>tigain误差增加了一些，但是还好</t>
  </si>
  <si>
    <t>在靠近5M位置处</t>
  </si>
  <si>
    <t>man_stdAB: 1.0145</t>
  </si>
  <si>
    <t xml:space="preserve">      man_stdAC: 0.9996</t>
  </si>
  <si>
    <t xml:space="preserve">      man_stdAD: 1.0473</t>
  </si>
  <si>
    <t>这应该是关闭了大小幅度但是开了滤波器导致的</t>
  </si>
  <si>
    <t xml:space="preserve">      man_stdAB: 1.0004</t>
  </si>
  <si>
    <t xml:space="preserve">      man_stdAC: 1.0008</t>
  </si>
  <si>
    <t>man_stdAB: 1.0000</t>
  </si>
  <si>
    <t xml:space="preserve">      man_stdAD: 1.0006</t>
  </si>
  <si>
    <t xml:space="preserve">      man_stdAC: 1.0002</t>
  </si>
  <si>
    <t>关闭了前置滤波器</t>
  </si>
  <si>
    <t>增大了tigain/tiskew的累加到26</t>
  </si>
  <si>
    <t>在靠近1.5M位置处</t>
  </si>
  <si>
    <t>tiskew用mode0差不多</t>
  </si>
  <si>
    <t xml:space="preserve">      man_stdAB: 0.9996</t>
  </si>
  <si>
    <t xml:space="preserve">      man_stdAC: 1.0010</t>
  </si>
  <si>
    <t xml:space="preserve">      man_stdAD: 1.0014</t>
  </si>
  <si>
    <t xml:space="preserve">      man_stdAB: 1.0041</t>
  </si>
  <si>
    <t>tiskew mode0/mode2都差不多</t>
  </si>
  <si>
    <t xml:space="preserve">      man_stdAC: 1.0048</t>
  </si>
  <si>
    <t xml:space="preserve">      man_stdAD: 1.0008</t>
  </si>
  <si>
    <t xml:space="preserve">      man_stdAB: 1.0019</t>
  </si>
  <si>
    <t xml:space="preserve">      man_stdAC: 1.0003</t>
  </si>
  <si>
    <t xml:space="preserve">      man_stdAD: 1.0019</t>
  </si>
  <si>
    <t xml:space="preserve">      man_stdAB: 0.9764</t>
  </si>
  <si>
    <t>误差已经很大了，但是tone显示的却不高</t>
  </si>
  <si>
    <t xml:space="preserve">      man_stdAD: 0.9764</t>
  </si>
  <si>
    <t>FPGA5</t>
  </si>
  <si>
    <t>AVDD18</t>
  </si>
  <si>
    <t>仿真tt55</t>
  </si>
  <si>
    <t>% 0:VCASN_GB</t>
  </si>
  <si>
    <t>% 0:input bias p cas</t>
  </si>
  <si>
    <t>% 1:VCASP_GB</t>
  </si>
  <si>
    <t>% 1:input bias p</t>
  </si>
  <si>
    <t>% 2:VCMN_GB</t>
  </si>
  <si>
    <t>% 2:input bias n cas</t>
  </si>
  <si>
    <t>% 3:VCASN_GB1</t>
  </si>
  <si>
    <t>% 3:input bias n</t>
  </si>
  <si>
    <t>% 4:VCASP_GB1</t>
  </si>
  <si>
    <t>% 4:main vcasn</t>
  </si>
  <si>
    <t>% 5:VCMP_GB</t>
  </si>
  <si>
    <t>% 5:main vbn</t>
  </si>
  <si>
    <t>% 6:VCMN_MAIN</t>
  </si>
  <si>
    <t>% 6:main vcasp</t>
  </si>
  <si>
    <t>% 7:VCASN_MAIN</t>
  </si>
  <si>
    <t>差20mv</t>
  </si>
  <si>
    <t>% 7:main vbp</t>
  </si>
  <si>
    <t>% 8:VCASP_MAIN</t>
  </si>
  <si>
    <t>算上1.8电压差，0.970，差43mv</t>
  </si>
  <si>
    <t>% 8:bst vcasp</t>
  </si>
  <si>
    <t>% 9:VCMP_MAIN</t>
  </si>
  <si>
    <t>差30mv</t>
  </si>
  <si>
    <t>% 9:bst vbp</t>
  </si>
  <si>
    <t>% 10:VREF_OUT</t>
  </si>
  <si>
    <t>% 10:bst vcasn</t>
  </si>
  <si>
    <t>% 11:T_VCM</t>
  </si>
  <si>
    <t>% 11:bst vbn</t>
  </si>
  <si>
    <t>% 12:T_VCM</t>
  </si>
  <si>
    <t>% 13:T_VCM</t>
  </si>
  <si>
    <t>main的PMOS差了几十mv，偏低</t>
  </si>
  <si>
    <t>用这块TT的板子测试</t>
  </si>
  <si>
    <t>VGA又没有信号两侧的鼓包</t>
  </si>
  <si>
    <t>当前配置，没有鼓包</t>
  </si>
  <si>
    <t>将bst p vds和bst n vds调回0，还是有鼓包的</t>
  </si>
  <si>
    <t>从时域来看，输出功率在波动</t>
  </si>
  <si>
    <t>回到6/2配置，又正常了</t>
  </si>
  <si>
    <t>开VGA LBW，没有明显区别</t>
  </si>
  <si>
    <t>对比下vds都配0时VGA LBW有没有区别</t>
  </si>
  <si>
    <t>鼓包的位置发生了变化</t>
  </si>
  <si>
    <t>有一根鼓包spur位置不太变化，固定在3345左右</t>
  </si>
  <si>
    <t>同时两边堆成的两根鼓包spur，频率等于3345+/-fin</t>
  </si>
  <si>
    <t>如图，随着信号右移，spur也同样右移</t>
  </si>
  <si>
    <t>而3342的spur位置基本不变</t>
  </si>
  <si>
    <t>VGA LBW配成0，spur变了位置，其他规律一样</t>
  </si>
  <si>
    <t>DSA LBW设1，spur频率发生一点变化</t>
  </si>
  <si>
    <t>FF在3Gs/s下测试，发现噪声高</t>
  </si>
  <si>
    <t>应该是由于bkgec不正常导致超幅度了</t>
  </si>
  <si>
    <t>单独看某几路又是正常的</t>
  </si>
  <si>
    <t xml:space="preserve">    subgec_opgain_code: [48 38 39 32]</t>
  </si>
  <si>
    <t xml:space="preserve">       bkgec_coeff_fb3: [0.6338 0.5765 0.6852 0.6600]</t>
  </si>
  <si>
    <t xml:space="preserve">     bkgec_opgain_code: [59 63 48 44]</t>
  </si>
  <si>
    <t xml:space="preserve">       bkgec_coeff_fb2: [1.0063 0.9385 0.9982 0.9914]</t>
  </si>
  <si>
    <t xml:space="preserve">             gec_coeff: [1.0462 1.0549 0.9974 0.9925]</t>
  </si>
  <si>
    <t xml:space="preserve">         dnc_os_weight: [4×2 double]</t>
  </si>
  <si>
    <t xml:space="preserve">            tios_coeff: [34.9180 65.3984 22.1563 75.8828]</t>
  </si>
  <si>
    <t xml:space="preserve">          tigain_coeff: [1 0.9900 0.9876 0.9934]</t>
  </si>
  <si>
    <t xml:space="preserve">           tiskew_code: [512 452 480 522]</t>
  </si>
  <si>
    <t>如上图，1/2比较差，3/4正常一些</t>
  </si>
  <si>
    <t>从原码来看，d3前2路超幅度了，后2路还算正常</t>
  </si>
  <si>
    <t>fb3的增益已经配置到很低了</t>
  </si>
  <si>
    <t>将VCM SAR从4配置到6，没什么变化</t>
  </si>
</sst>
</file>

<file path=xl/styles.xml><?xml version="1.0" encoding="utf-8"?>
<styleSheet xmlns="http://schemas.openxmlformats.org/spreadsheetml/2006/main">
  <numFmts count="5">
    <numFmt numFmtId="176" formatCode="0.000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24">
    <font>
      <sz val="11"/>
      <color theme="1"/>
      <name val="宋体"/>
      <charset val="134"/>
      <scheme val="minor"/>
    </font>
    <font>
      <b/>
      <sz val="11"/>
      <color theme="2"/>
      <name val="宋体"/>
      <charset val="134"/>
      <scheme val="minor"/>
    </font>
    <font>
      <sz val="11"/>
      <color theme="2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599993896298105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3" fillId="15" borderId="0" applyNumberFormat="0" applyBorder="0" applyAlignment="0" applyProtection="0">
      <alignment vertical="center"/>
    </xf>
    <xf numFmtId="0" fontId="16" fillId="21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3" fillId="16" borderId="0" applyNumberFormat="0" applyBorder="0" applyAlignment="0" applyProtection="0">
      <alignment vertical="center"/>
    </xf>
    <xf numFmtId="0" fontId="17" fillId="2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32" borderId="10" applyNumberFormat="0" applyFont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15" fillId="0" borderId="5" applyNumberFormat="0" applyFill="0" applyAlignment="0" applyProtection="0">
      <alignment vertical="center"/>
    </xf>
    <xf numFmtId="0" fontId="7" fillId="0" borderId="5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8" fillId="0" borderId="11" applyNumberFormat="0" applyFill="0" applyAlignment="0" applyProtection="0">
      <alignment vertical="center"/>
    </xf>
    <xf numFmtId="0" fontId="6" fillId="26" borderId="0" applyNumberFormat="0" applyBorder="0" applyAlignment="0" applyProtection="0">
      <alignment vertical="center"/>
    </xf>
    <xf numFmtId="0" fontId="19" fillId="31" borderId="9" applyNumberFormat="0" applyAlignment="0" applyProtection="0">
      <alignment vertical="center"/>
    </xf>
    <xf numFmtId="0" fontId="18" fillId="31" borderId="8" applyNumberFormat="0" applyAlignment="0" applyProtection="0">
      <alignment vertical="center"/>
    </xf>
    <xf numFmtId="0" fontId="14" fillId="19" borderId="7" applyNumberFormat="0" applyAlignment="0" applyProtection="0">
      <alignment vertical="center"/>
    </xf>
    <xf numFmtId="0" fontId="13" fillId="30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11" fillId="0" borderId="6" applyNumberFormat="0" applyFill="0" applyAlignment="0" applyProtection="0">
      <alignment vertical="center"/>
    </xf>
    <xf numFmtId="0" fontId="23" fillId="0" borderId="12" applyNumberFormat="0" applyFill="0" applyAlignment="0" applyProtection="0">
      <alignment vertical="center"/>
    </xf>
    <xf numFmtId="0" fontId="10" fillId="10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13" fillId="35" borderId="0" applyNumberFormat="0" applyBorder="0" applyAlignment="0" applyProtection="0">
      <alignment vertical="center"/>
    </xf>
    <xf numFmtId="0" fontId="13" fillId="29" borderId="0" applyNumberFormat="0" applyBorder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0" fontId="6" fillId="34" borderId="0" applyNumberFormat="0" applyBorder="0" applyAlignment="0" applyProtection="0">
      <alignment vertical="center"/>
    </xf>
    <xf numFmtId="0" fontId="6" fillId="7" borderId="0" applyNumberFormat="0" applyBorder="0" applyAlignment="0" applyProtection="0">
      <alignment vertical="center"/>
    </xf>
    <xf numFmtId="0" fontId="13" fillId="18" borderId="0" applyNumberFormat="0" applyBorder="0" applyAlignment="0" applyProtection="0">
      <alignment vertical="center"/>
    </xf>
    <xf numFmtId="0" fontId="13" fillId="36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13" fillId="17" borderId="0" applyNumberFormat="0" applyBorder="0" applyAlignment="0" applyProtection="0">
      <alignment vertical="center"/>
    </xf>
    <xf numFmtId="0" fontId="6" fillId="33" borderId="0" applyNumberFormat="0" applyBorder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</cellStyleXfs>
  <cellXfs count="40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  <xf numFmtId="0" fontId="0" fillId="0" borderId="1" xfId="0" applyBorder="1">
      <alignment vertical="center"/>
    </xf>
    <xf numFmtId="0" fontId="0" fillId="5" borderId="1" xfId="0" applyFill="1" applyBorder="1">
      <alignment vertical="center"/>
    </xf>
    <xf numFmtId="176" fontId="0" fillId="5" borderId="1" xfId="0" applyNumberFormat="1" applyFill="1" applyBorder="1">
      <alignment vertical="center"/>
    </xf>
    <xf numFmtId="0" fontId="1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3" fillId="0" borderId="0" xfId="0" applyFont="1">
      <alignment vertical="center"/>
    </xf>
    <xf numFmtId="0" fontId="0" fillId="6" borderId="1" xfId="0" applyFill="1" applyBorder="1">
      <alignment vertical="center"/>
    </xf>
    <xf numFmtId="0" fontId="0" fillId="2" borderId="1" xfId="0" applyFill="1" applyBorder="1">
      <alignment vertical="center"/>
    </xf>
    <xf numFmtId="0" fontId="3" fillId="2" borderId="0" xfId="0" applyFont="1" applyFill="1">
      <alignment vertical="center"/>
    </xf>
    <xf numFmtId="0" fontId="0" fillId="2" borderId="2" xfId="0" applyFont="1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2" fillId="2" borderId="1" xfId="0" applyFont="1" applyFill="1" applyBorder="1">
      <alignment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/>
    </xf>
    <xf numFmtId="0" fontId="0" fillId="5" borderId="0" xfId="0" applyNumberFormat="1" applyFill="1" applyAlignment="1">
      <alignment vertical="center" wrapText="1"/>
    </xf>
    <xf numFmtId="0" fontId="0" fillId="5" borderId="0" xfId="0" applyFill="1" applyAlignment="1">
      <alignment vertical="center" wrapText="1"/>
    </xf>
    <xf numFmtId="0" fontId="3" fillId="4" borderId="0" xfId="0" applyFont="1" applyFill="1">
      <alignment vertical="center"/>
    </xf>
    <xf numFmtId="0" fontId="0" fillId="7" borderId="1" xfId="0" applyFill="1" applyBorder="1">
      <alignment vertical="center"/>
    </xf>
    <xf numFmtId="0" fontId="0" fillId="7" borderId="2" xfId="0" applyFill="1" applyBorder="1" applyAlignment="1">
      <alignment horizontal="center" vertical="center" wrapText="1"/>
    </xf>
    <xf numFmtId="0" fontId="0" fillId="7" borderId="3" xfId="0" applyFill="1" applyBorder="1" applyAlignment="1">
      <alignment horizontal="center" vertical="center" wrapText="1"/>
    </xf>
    <xf numFmtId="0" fontId="0" fillId="7" borderId="4" xfId="0" applyFill="1" applyBorder="1" applyAlignment="1">
      <alignment horizontal="center" vertical="center" wrapText="1"/>
    </xf>
    <xf numFmtId="0" fontId="4" fillId="2" borderId="0" xfId="0" applyFont="1" applyFill="1">
      <alignment vertical="center"/>
    </xf>
    <xf numFmtId="176" fontId="0" fillId="0" borderId="0" xfId="0" applyNumberFormat="1">
      <alignment vertical="center"/>
    </xf>
    <xf numFmtId="0" fontId="0" fillId="0" borderId="0" xfId="0" applyAlignment="1">
      <alignment horizontal="left" vertical="center"/>
    </xf>
    <xf numFmtId="0" fontId="0" fillId="6" borderId="1" xfId="0" applyFill="1" applyBorder="1" quotePrefix="1">
      <alignment vertical="center"/>
    </xf>
    <xf numFmtId="0" fontId="0" fillId="0" borderId="0" xfId="0" quotePrefix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70AD47"/>
      <color rgb="00ED7D31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emf"/><Relationship Id="rId98" Type="http://schemas.openxmlformats.org/officeDocument/2006/relationships/image" Target="../media/image98.emf"/><Relationship Id="rId97" Type="http://schemas.openxmlformats.org/officeDocument/2006/relationships/image" Target="../media/image97.emf"/><Relationship Id="rId96" Type="http://schemas.openxmlformats.org/officeDocument/2006/relationships/image" Target="../media/image96.emf"/><Relationship Id="rId95" Type="http://schemas.openxmlformats.org/officeDocument/2006/relationships/image" Target="../media/image95.emf"/><Relationship Id="rId94" Type="http://schemas.openxmlformats.org/officeDocument/2006/relationships/image" Target="../media/image94.emf"/><Relationship Id="rId93" Type="http://schemas.openxmlformats.org/officeDocument/2006/relationships/image" Target="../media/image93.emf"/><Relationship Id="rId92" Type="http://schemas.openxmlformats.org/officeDocument/2006/relationships/image" Target="../media/image92.emf"/><Relationship Id="rId91" Type="http://schemas.openxmlformats.org/officeDocument/2006/relationships/image" Target="../media/image91.emf"/><Relationship Id="rId90" Type="http://schemas.openxmlformats.org/officeDocument/2006/relationships/image" Target="../media/image90.emf"/><Relationship Id="rId9" Type="http://schemas.openxmlformats.org/officeDocument/2006/relationships/image" Target="../media/image9.emf"/><Relationship Id="rId89" Type="http://schemas.openxmlformats.org/officeDocument/2006/relationships/image" Target="../media/image89.emf"/><Relationship Id="rId88" Type="http://schemas.openxmlformats.org/officeDocument/2006/relationships/image" Target="../media/image88.emf"/><Relationship Id="rId87" Type="http://schemas.openxmlformats.org/officeDocument/2006/relationships/image" Target="../media/image87.emf"/><Relationship Id="rId86" Type="http://schemas.openxmlformats.org/officeDocument/2006/relationships/image" Target="../media/image86.emf"/><Relationship Id="rId85" Type="http://schemas.openxmlformats.org/officeDocument/2006/relationships/image" Target="../media/image85.emf"/><Relationship Id="rId84" Type="http://schemas.openxmlformats.org/officeDocument/2006/relationships/image" Target="../media/image84.emf"/><Relationship Id="rId83" Type="http://schemas.openxmlformats.org/officeDocument/2006/relationships/image" Target="../media/image83.emf"/><Relationship Id="rId82" Type="http://schemas.openxmlformats.org/officeDocument/2006/relationships/image" Target="../media/image82.emf"/><Relationship Id="rId81" Type="http://schemas.openxmlformats.org/officeDocument/2006/relationships/image" Target="../media/image81.emf"/><Relationship Id="rId80" Type="http://schemas.openxmlformats.org/officeDocument/2006/relationships/image" Target="../media/image80.emf"/><Relationship Id="rId8" Type="http://schemas.openxmlformats.org/officeDocument/2006/relationships/image" Target="../media/image8.emf"/><Relationship Id="rId79" Type="http://schemas.openxmlformats.org/officeDocument/2006/relationships/image" Target="../media/image79.emf"/><Relationship Id="rId78" Type="http://schemas.openxmlformats.org/officeDocument/2006/relationships/image" Target="../media/image78.emf"/><Relationship Id="rId77" Type="http://schemas.openxmlformats.org/officeDocument/2006/relationships/image" Target="../media/image77.emf"/><Relationship Id="rId76" Type="http://schemas.openxmlformats.org/officeDocument/2006/relationships/image" Target="../media/image76.emf"/><Relationship Id="rId75" Type="http://schemas.openxmlformats.org/officeDocument/2006/relationships/image" Target="../media/image75.emf"/><Relationship Id="rId74" Type="http://schemas.openxmlformats.org/officeDocument/2006/relationships/image" Target="../media/image74.emf"/><Relationship Id="rId73" Type="http://schemas.openxmlformats.org/officeDocument/2006/relationships/image" Target="../media/image73.emf"/><Relationship Id="rId72" Type="http://schemas.openxmlformats.org/officeDocument/2006/relationships/image" Target="../media/image72.emf"/><Relationship Id="rId71" Type="http://schemas.openxmlformats.org/officeDocument/2006/relationships/image" Target="../media/image71.emf"/><Relationship Id="rId70" Type="http://schemas.openxmlformats.org/officeDocument/2006/relationships/image" Target="../media/image70.emf"/><Relationship Id="rId7" Type="http://schemas.openxmlformats.org/officeDocument/2006/relationships/image" Target="../media/image7.emf"/><Relationship Id="rId69" Type="http://schemas.openxmlformats.org/officeDocument/2006/relationships/image" Target="../media/image69.emf"/><Relationship Id="rId68" Type="http://schemas.openxmlformats.org/officeDocument/2006/relationships/image" Target="../media/image68.emf"/><Relationship Id="rId67" Type="http://schemas.openxmlformats.org/officeDocument/2006/relationships/image" Target="../media/image67.emf"/><Relationship Id="rId66" Type="http://schemas.openxmlformats.org/officeDocument/2006/relationships/image" Target="../media/image66.emf"/><Relationship Id="rId65" Type="http://schemas.openxmlformats.org/officeDocument/2006/relationships/image" Target="../media/image65.emf"/><Relationship Id="rId64" Type="http://schemas.openxmlformats.org/officeDocument/2006/relationships/image" Target="../media/image64.emf"/><Relationship Id="rId63" Type="http://schemas.openxmlformats.org/officeDocument/2006/relationships/image" Target="../media/image63.emf"/><Relationship Id="rId62" Type="http://schemas.openxmlformats.org/officeDocument/2006/relationships/image" Target="../media/image62.emf"/><Relationship Id="rId61" Type="http://schemas.openxmlformats.org/officeDocument/2006/relationships/image" Target="../media/image61.emf"/><Relationship Id="rId60" Type="http://schemas.openxmlformats.org/officeDocument/2006/relationships/image" Target="../media/image60.emf"/><Relationship Id="rId6" Type="http://schemas.openxmlformats.org/officeDocument/2006/relationships/image" Target="../media/image6.emf"/><Relationship Id="rId59" Type="http://schemas.openxmlformats.org/officeDocument/2006/relationships/image" Target="../media/image59.emf"/><Relationship Id="rId58" Type="http://schemas.openxmlformats.org/officeDocument/2006/relationships/image" Target="../media/image58.emf"/><Relationship Id="rId57" Type="http://schemas.openxmlformats.org/officeDocument/2006/relationships/image" Target="../media/image57.emf"/><Relationship Id="rId56" Type="http://schemas.openxmlformats.org/officeDocument/2006/relationships/image" Target="../media/image56.emf"/><Relationship Id="rId55" Type="http://schemas.openxmlformats.org/officeDocument/2006/relationships/image" Target="../media/image55.emf"/><Relationship Id="rId54" Type="http://schemas.openxmlformats.org/officeDocument/2006/relationships/image" Target="../media/image54.emf"/><Relationship Id="rId53" Type="http://schemas.openxmlformats.org/officeDocument/2006/relationships/image" Target="../media/image53.emf"/><Relationship Id="rId52" Type="http://schemas.openxmlformats.org/officeDocument/2006/relationships/image" Target="../media/image52.emf"/><Relationship Id="rId51" Type="http://schemas.openxmlformats.org/officeDocument/2006/relationships/image" Target="../media/image51.emf"/><Relationship Id="rId50" Type="http://schemas.openxmlformats.org/officeDocument/2006/relationships/image" Target="../media/image50.emf"/><Relationship Id="rId5" Type="http://schemas.openxmlformats.org/officeDocument/2006/relationships/image" Target="../media/image5.emf"/><Relationship Id="rId49" Type="http://schemas.openxmlformats.org/officeDocument/2006/relationships/image" Target="../media/image49.emf"/><Relationship Id="rId48" Type="http://schemas.openxmlformats.org/officeDocument/2006/relationships/image" Target="../media/image48.emf"/><Relationship Id="rId47" Type="http://schemas.openxmlformats.org/officeDocument/2006/relationships/image" Target="../media/image47.emf"/><Relationship Id="rId46" Type="http://schemas.openxmlformats.org/officeDocument/2006/relationships/image" Target="../media/image46.emf"/><Relationship Id="rId45" Type="http://schemas.openxmlformats.org/officeDocument/2006/relationships/image" Target="../media/image45.emf"/><Relationship Id="rId44" Type="http://schemas.openxmlformats.org/officeDocument/2006/relationships/image" Target="../media/image44.emf"/><Relationship Id="rId43" Type="http://schemas.openxmlformats.org/officeDocument/2006/relationships/image" Target="../media/image43.emf"/><Relationship Id="rId42" Type="http://schemas.openxmlformats.org/officeDocument/2006/relationships/image" Target="../media/image42.emf"/><Relationship Id="rId41" Type="http://schemas.openxmlformats.org/officeDocument/2006/relationships/image" Target="../media/image41.emf"/><Relationship Id="rId40" Type="http://schemas.openxmlformats.org/officeDocument/2006/relationships/image" Target="../media/image40.emf"/><Relationship Id="rId4" Type="http://schemas.openxmlformats.org/officeDocument/2006/relationships/image" Target="../media/image4.emf"/><Relationship Id="rId39" Type="http://schemas.openxmlformats.org/officeDocument/2006/relationships/image" Target="../media/image39.emf"/><Relationship Id="rId38" Type="http://schemas.openxmlformats.org/officeDocument/2006/relationships/image" Target="../media/image38.emf"/><Relationship Id="rId37" Type="http://schemas.openxmlformats.org/officeDocument/2006/relationships/image" Target="../media/image37.emf"/><Relationship Id="rId36" Type="http://schemas.openxmlformats.org/officeDocument/2006/relationships/image" Target="../media/image36.emf"/><Relationship Id="rId35" Type="http://schemas.openxmlformats.org/officeDocument/2006/relationships/image" Target="../media/image35.emf"/><Relationship Id="rId34" Type="http://schemas.openxmlformats.org/officeDocument/2006/relationships/image" Target="../media/image34.emf"/><Relationship Id="rId33" Type="http://schemas.openxmlformats.org/officeDocument/2006/relationships/image" Target="../media/image33.emf"/><Relationship Id="rId32" Type="http://schemas.openxmlformats.org/officeDocument/2006/relationships/image" Target="../media/image32.emf"/><Relationship Id="rId31" Type="http://schemas.openxmlformats.org/officeDocument/2006/relationships/image" Target="../media/image31.emf"/><Relationship Id="rId30" Type="http://schemas.openxmlformats.org/officeDocument/2006/relationships/image" Target="../media/image30.emf"/><Relationship Id="rId3" Type="http://schemas.openxmlformats.org/officeDocument/2006/relationships/image" Target="../media/image3.emf"/><Relationship Id="rId29" Type="http://schemas.openxmlformats.org/officeDocument/2006/relationships/image" Target="../media/image29.emf"/><Relationship Id="rId28" Type="http://schemas.openxmlformats.org/officeDocument/2006/relationships/image" Target="../media/image28.emf"/><Relationship Id="rId276" Type="http://schemas.openxmlformats.org/officeDocument/2006/relationships/image" Target="../media/image276.png"/><Relationship Id="rId275" Type="http://schemas.openxmlformats.org/officeDocument/2006/relationships/image" Target="../media/image275.png"/><Relationship Id="rId274" Type="http://schemas.openxmlformats.org/officeDocument/2006/relationships/image" Target="../media/image274.emf"/><Relationship Id="rId273" Type="http://schemas.openxmlformats.org/officeDocument/2006/relationships/image" Target="../media/image273.emf"/><Relationship Id="rId272" Type="http://schemas.openxmlformats.org/officeDocument/2006/relationships/image" Target="../media/image272.emf"/><Relationship Id="rId271" Type="http://schemas.openxmlformats.org/officeDocument/2006/relationships/image" Target="../media/image271.emf"/><Relationship Id="rId270" Type="http://schemas.openxmlformats.org/officeDocument/2006/relationships/image" Target="../media/image270.png"/><Relationship Id="rId27" Type="http://schemas.openxmlformats.org/officeDocument/2006/relationships/image" Target="../media/image27.emf"/><Relationship Id="rId269" Type="http://schemas.openxmlformats.org/officeDocument/2006/relationships/image" Target="../media/image269.emf"/><Relationship Id="rId268" Type="http://schemas.openxmlformats.org/officeDocument/2006/relationships/image" Target="../media/image268.png"/><Relationship Id="rId267" Type="http://schemas.openxmlformats.org/officeDocument/2006/relationships/image" Target="../media/image267.emf"/><Relationship Id="rId266" Type="http://schemas.openxmlformats.org/officeDocument/2006/relationships/image" Target="../media/image266.png"/><Relationship Id="rId265" Type="http://schemas.openxmlformats.org/officeDocument/2006/relationships/image" Target="../media/image265.emf"/><Relationship Id="rId264" Type="http://schemas.openxmlformats.org/officeDocument/2006/relationships/image" Target="../media/image264.emf"/><Relationship Id="rId263" Type="http://schemas.openxmlformats.org/officeDocument/2006/relationships/image" Target="../media/image263.emf"/><Relationship Id="rId262" Type="http://schemas.openxmlformats.org/officeDocument/2006/relationships/image" Target="../media/image262.png"/><Relationship Id="rId261" Type="http://schemas.openxmlformats.org/officeDocument/2006/relationships/image" Target="../media/image261.emf"/><Relationship Id="rId260" Type="http://schemas.openxmlformats.org/officeDocument/2006/relationships/image" Target="../media/image260.emf"/><Relationship Id="rId26" Type="http://schemas.openxmlformats.org/officeDocument/2006/relationships/image" Target="../media/image26.emf"/><Relationship Id="rId259" Type="http://schemas.openxmlformats.org/officeDocument/2006/relationships/image" Target="../media/image259.png"/><Relationship Id="rId258" Type="http://schemas.openxmlformats.org/officeDocument/2006/relationships/image" Target="../media/image258.emf"/><Relationship Id="rId257" Type="http://schemas.openxmlformats.org/officeDocument/2006/relationships/image" Target="../media/image257.emf"/><Relationship Id="rId256" Type="http://schemas.openxmlformats.org/officeDocument/2006/relationships/image" Target="../media/image256.emf"/><Relationship Id="rId255" Type="http://schemas.openxmlformats.org/officeDocument/2006/relationships/image" Target="../media/image255.png"/><Relationship Id="rId254" Type="http://schemas.openxmlformats.org/officeDocument/2006/relationships/image" Target="../media/image254.emf"/><Relationship Id="rId253" Type="http://schemas.openxmlformats.org/officeDocument/2006/relationships/image" Target="../media/image253.png"/><Relationship Id="rId252" Type="http://schemas.openxmlformats.org/officeDocument/2006/relationships/image" Target="../media/image252.emf"/><Relationship Id="rId251" Type="http://schemas.openxmlformats.org/officeDocument/2006/relationships/image" Target="../media/image251.emf"/><Relationship Id="rId250" Type="http://schemas.openxmlformats.org/officeDocument/2006/relationships/image" Target="../media/image250.emf"/><Relationship Id="rId25" Type="http://schemas.openxmlformats.org/officeDocument/2006/relationships/image" Target="../media/image25.emf"/><Relationship Id="rId249" Type="http://schemas.openxmlformats.org/officeDocument/2006/relationships/image" Target="../media/image249.emf"/><Relationship Id="rId248" Type="http://schemas.openxmlformats.org/officeDocument/2006/relationships/image" Target="../media/image248.emf"/><Relationship Id="rId247" Type="http://schemas.openxmlformats.org/officeDocument/2006/relationships/image" Target="../media/image247.emf"/><Relationship Id="rId246" Type="http://schemas.openxmlformats.org/officeDocument/2006/relationships/image" Target="../media/image246.emf"/><Relationship Id="rId245" Type="http://schemas.openxmlformats.org/officeDocument/2006/relationships/image" Target="../media/image245.emf"/><Relationship Id="rId244" Type="http://schemas.openxmlformats.org/officeDocument/2006/relationships/image" Target="../media/image244.emf"/><Relationship Id="rId243" Type="http://schemas.openxmlformats.org/officeDocument/2006/relationships/image" Target="../media/image243.emf"/><Relationship Id="rId242" Type="http://schemas.openxmlformats.org/officeDocument/2006/relationships/image" Target="../media/image242.emf"/><Relationship Id="rId241" Type="http://schemas.openxmlformats.org/officeDocument/2006/relationships/image" Target="../media/image241.emf"/><Relationship Id="rId240" Type="http://schemas.openxmlformats.org/officeDocument/2006/relationships/image" Target="../media/image240.emf"/><Relationship Id="rId24" Type="http://schemas.openxmlformats.org/officeDocument/2006/relationships/image" Target="../media/image24.emf"/><Relationship Id="rId239" Type="http://schemas.openxmlformats.org/officeDocument/2006/relationships/image" Target="../media/image239.emf"/><Relationship Id="rId238" Type="http://schemas.openxmlformats.org/officeDocument/2006/relationships/image" Target="../media/image238.emf"/><Relationship Id="rId237" Type="http://schemas.openxmlformats.org/officeDocument/2006/relationships/image" Target="../media/image237.emf"/><Relationship Id="rId236" Type="http://schemas.openxmlformats.org/officeDocument/2006/relationships/image" Target="../media/image236.emf"/><Relationship Id="rId235" Type="http://schemas.openxmlformats.org/officeDocument/2006/relationships/image" Target="../media/image235.emf"/><Relationship Id="rId234" Type="http://schemas.openxmlformats.org/officeDocument/2006/relationships/image" Target="../media/image234.emf"/><Relationship Id="rId233" Type="http://schemas.openxmlformats.org/officeDocument/2006/relationships/image" Target="../media/image233.emf"/><Relationship Id="rId232" Type="http://schemas.openxmlformats.org/officeDocument/2006/relationships/image" Target="../media/image232.emf"/><Relationship Id="rId231" Type="http://schemas.openxmlformats.org/officeDocument/2006/relationships/image" Target="../media/image231.emf"/><Relationship Id="rId230" Type="http://schemas.openxmlformats.org/officeDocument/2006/relationships/image" Target="../media/image230.emf"/><Relationship Id="rId23" Type="http://schemas.openxmlformats.org/officeDocument/2006/relationships/image" Target="../media/image23.emf"/><Relationship Id="rId229" Type="http://schemas.openxmlformats.org/officeDocument/2006/relationships/image" Target="../media/image229.emf"/><Relationship Id="rId228" Type="http://schemas.openxmlformats.org/officeDocument/2006/relationships/image" Target="../media/image228.emf"/><Relationship Id="rId227" Type="http://schemas.openxmlformats.org/officeDocument/2006/relationships/image" Target="../media/image227.emf"/><Relationship Id="rId226" Type="http://schemas.openxmlformats.org/officeDocument/2006/relationships/image" Target="../media/image226.emf"/><Relationship Id="rId225" Type="http://schemas.openxmlformats.org/officeDocument/2006/relationships/image" Target="../media/image225.emf"/><Relationship Id="rId224" Type="http://schemas.openxmlformats.org/officeDocument/2006/relationships/image" Target="../media/image224.emf"/><Relationship Id="rId223" Type="http://schemas.openxmlformats.org/officeDocument/2006/relationships/image" Target="../media/image223.emf"/><Relationship Id="rId222" Type="http://schemas.openxmlformats.org/officeDocument/2006/relationships/image" Target="../media/image222.emf"/><Relationship Id="rId221" Type="http://schemas.openxmlformats.org/officeDocument/2006/relationships/image" Target="../media/image221.emf"/><Relationship Id="rId220" Type="http://schemas.openxmlformats.org/officeDocument/2006/relationships/image" Target="../media/image220.emf"/><Relationship Id="rId22" Type="http://schemas.openxmlformats.org/officeDocument/2006/relationships/image" Target="../media/image22.emf"/><Relationship Id="rId219" Type="http://schemas.openxmlformats.org/officeDocument/2006/relationships/image" Target="../media/image219.emf"/><Relationship Id="rId218" Type="http://schemas.openxmlformats.org/officeDocument/2006/relationships/image" Target="../media/image218.emf"/><Relationship Id="rId217" Type="http://schemas.openxmlformats.org/officeDocument/2006/relationships/image" Target="../media/image217.emf"/><Relationship Id="rId216" Type="http://schemas.openxmlformats.org/officeDocument/2006/relationships/image" Target="../media/image216.emf"/><Relationship Id="rId215" Type="http://schemas.openxmlformats.org/officeDocument/2006/relationships/image" Target="../media/image215.emf"/><Relationship Id="rId214" Type="http://schemas.openxmlformats.org/officeDocument/2006/relationships/image" Target="../media/image214.emf"/><Relationship Id="rId213" Type="http://schemas.openxmlformats.org/officeDocument/2006/relationships/image" Target="../media/image213.emf"/><Relationship Id="rId212" Type="http://schemas.openxmlformats.org/officeDocument/2006/relationships/image" Target="../media/image212.emf"/><Relationship Id="rId211" Type="http://schemas.openxmlformats.org/officeDocument/2006/relationships/image" Target="../media/image211.emf"/><Relationship Id="rId210" Type="http://schemas.openxmlformats.org/officeDocument/2006/relationships/image" Target="../media/image210.emf"/><Relationship Id="rId21" Type="http://schemas.openxmlformats.org/officeDocument/2006/relationships/image" Target="../media/image21.emf"/><Relationship Id="rId209" Type="http://schemas.openxmlformats.org/officeDocument/2006/relationships/image" Target="../media/image209.emf"/><Relationship Id="rId208" Type="http://schemas.openxmlformats.org/officeDocument/2006/relationships/image" Target="../media/image208.emf"/><Relationship Id="rId207" Type="http://schemas.openxmlformats.org/officeDocument/2006/relationships/image" Target="../media/image207.emf"/><Relationship Id="rId206" Type="http://schemas.openxmlformats.org/officeDocument/2006/relationships/image" Target="../media/image206.emf"/><Relationship Id="rId205" Type="http://schemas.openxmlformats.org/officeDocument/2006/relationships/image" Target="../media/image205.emf"/><Relationship Id="rId204" Type="http://schemas.openxmlformats.org/officeDocument/2006/relationships/image" Target="../media/image204.emf"/><Relationship Id="rId203" Type="http://schemas.openxmlformats.org/officeDocument/2006/relationships/image" Target="../media/image203.emf"/><Relationship Id="rId202" Type="http://schemas.openxmlformats.org/officeDocument/2006/relationships/image" Target="../media/image202.emf"/><Relationship Id="rId201" Type="http://schemas.openxmlformats.org/officeDocument/2006/relationships/image" Target="../media/image201.emf"/><Relationship Id="rId200" Type="http://schemas.openxmlformats.org/officeDocument/2006/relationships/image" Target="../media/image200.emf"/><Relationship Id="rId20" Type="http://schemas.openxmlformats.org/officeDocument/2006/relationships/image" Target="../media/image20.emf"/><Relationship Id="rId2" Type="http://schemas.openxmlformats.org/officeDocument/2006/relationships/image" Target="../media/image2.emf"/><Relationship Id="rId199" Type="http://schemas.openxmlformats.org/officeDocument/2006/relationships/image" Target="../media/image199.emf"/><Relationship Id="rId198" Type="http://schemas.openxmlformats.org/officeDocument/2006/relationships/image" Target="../media/image198.emf"/><Relationship Id="rId197" Type="http://schemas.openxmlformats.org/officeDocument/2006/relationships/image" Target="../media/image197.emf"/><Relationship Id="rId196" Type="http://schemas.openxmlformats.org/officeDocument/2006/relationships/image" Target="../media/image196.emf"/><Relationship Id="rId195" Type="http://schemas.openxmlformats.org/officeDocument/2006/relationships/image" Target="../media/image195.emf"/><Relationship Id="rId194" Type="http://schemas.openxmlformats.org/officeDocument/2006/relationships/image" Target="../media/image194.emf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emf"/><Relationship Id="rId190" Type="http://schemas.openxmlformats.org/officeDocument/2006/relationships/image" Target="../media/image190.emf"/><Relationship Id="rId19" Type="http://schemas.openxmlformats.org/officeDocument/2006/relationships/image" Target="../media/image19.emf"/><Relationship Id="rId189" Type="http://schemas.openxmlformats.org/officeDocument/2006/relationships/image" Target="../media/image189.emf"/><Relationship Id="rId188" Type="http://schemas.openxmlformats.org/officeDocument/2006/relationships/image" Target="../media/image188.emf"/><Relationship Id="rId187" Type="http://schemas.openxmlformats.org/officeDocument/2006/relationships/image" Target="../media/image187.emf"/><Relationship Id="rId186" Type="http://schemas.openxmlformats.org/officeDocument/2006/relationships/image" Target="../media/image186.emf"/><Relationship Id="rId185" Type="http://schemas.openxmlformats.org/officeDocument/2006/relationships/image" Target="../media/image185.emf"/><Relationship Id="rId184" Type="http://schemas.openxmlformats.org/officeDocument/2006/relationships/image" Target="../media/image184.emf"/><Relationship Id="rId183" Type="http://schemas.openxmlformats.org/officeDocument/2006/relationships/image" Target="../media/image183.emf"/><Relationship Id="rId182" Type="http://schemas.openxmlformats.org/officeDocument/2006/relationships/image" Target="../media/image182.emf"/><Relationship Id="rId181" Type="http://schemas.openxmlformats.org/officeDocument/2006/relationships/image" Target="../media/image181.emf"/><Relationship Id="rId180" Type="http://schemas.openxmlformats.org/officeDocument/2006/relationships/image" Target="../media/image180.emf"/><Relationship Id="rId18" Type="http://schemas.openxmlformats.org/officeDocument/2006/relationships/image" Target="../media/image18.emf"/><Relationship Id="rId179" Type="http://schemas.openxmlformats.org/officeDocument/2006/relationships/image" Target="../media/image179.emf"/><Relationship Id="rId178" Type="http://schemas.openxmlformats.org/officeDocument/2006/relationships/image" Target="../media/image178.emf"/><Relationship Id="rId177" Type="http://schemas.openxmlformats.org/officeDocument/2006/relationships/image" Target="../media/image177.emf"/><Relationship Id="rId176" Type="http://schemas.openxmlformats.org/officeDocument/2006/relationships/image" Target="../media/image176.emf"/><Relationship Id="rId175" Type="http://schemas.openxmlformats.org/officeDocument/2006/relationships/image" Target="../media/image175.emf"/><Relationship Id="rId174" Type="http://schemas.openxmlformats.org/officeDocument/2006/relationships/image" Target="../media/image174.emf"/><Relationship Id="rId173" Type="http://schemas.openxmlformats.org/officeDocument/2006/relationships/image" Target="../media/image173.emf"/><Relationship Id="rId172" Type="http://schemas.openxmlformats.org/officeDocument/2006/relationships/image" Target="../media/image172.emf"/><Relationship Id="rId171" Type="http://schemas.openxmlformats.org/officeDocument/2006/relationships/image" Target="../media/image171.emf"/><Relationship Id="rId170" Type="http://schemas.openxmlformats.org/officeDocument/2006/relationships/image" Target="../media/image170.emf"/><Relationship Id="rId17" Type="http://schemas.openxmlformats.org/officeDocument/2006/relationships/image" Target="../media/image17.emf"/><Relationship Id="rId169" Type="http://schemas.openxmlformats.org/officeDocument/2006/relationships/image" Target="../media/image169.emf"/><Relationship Id="rId168" Type="http://schemas.openxmlformats.org/officeDocument/2006/relationships/image" Target="../media/image168.emf"/><Relationship Id="rId167" Type="http://schemas.openxmlformats.org/officeDocument/2006/relationships/image" Target="../media/image167.emf"/><Relationship Id="rId166" Type="http://schemas.openxmlformats.org/officeDocument/2006/relationships/image" Target="../media/image166.emf"/><Relationship Id="rId165" Type="http://schemas.openxmlformats.org/officeDocument/2006/relationships/image" Target="../media/image165.emf"/><Relationship Id="rId164" Type="http://schemas.openxmlformats.org/officeDocument/2006/relationships/image" Target="../media/image164.emf"/><Relationship Id="rId163" Type="http://schemas.openxmlformats.org/officeDocument/2006/relationships/image" Target="../media/image163.emf"/><Relationship Id="rId162" Type="http://schemas.openxmlformats.org/officeDocument/2006/relationships/image" Target="../media/image162.emf"/><Relationship Id="rId161" Type="http://schemas.openxmlformats.org/officeDocument/2006/relationships/image" Target="../media/image161.emf"/><Relationship Id="rId160" Type="http://schemas.openxmlformats.org/officeDocument/2006/relationships/image" Target="../media/image160.emf"/><Relationship Id="rId16" Type="http://schemas.openxmlformats.org/officeDocument/2006/relationships/image" Target="../media/image16.emf"/><Relationship Id="rId159" Type="http://schemas.openxmlformats.org/officeDocument/2006/relationships/image" Target="../media/image159.emf"/><Relationship Id="rId158" Type="http://schemas.openxmlformats.org/officeDocument/2006/relationships/image" Target="../media/image158.emf"/><Relationship Id="rId157" Type="http://schemas.openxmlformats.org/officeDocument/2006/relationships/image" Target="../media/image157.emf"/><Relationship Id="rId156" Type="http://schemas.openxmlformats.org/officeDocument/2006/relationships/image" Target="../media/image156.emf"/><Relationship Id="rId155" Type="http://schemas.openxmlformats.org/officeDocument/2006/relationships/image" Target="../media/image155.emf"/><Relationship Id="rId154" Type="http://schemas.openxmlformats.org/officeDocument/2006/relationships/image" Target="../media/image154.emf"/><Relationship Id="rId153" Type="http://schemas.openxmlformats.org/officeDocument/2006/relationships/image" Target="../media/image153.emf"/><Relationship Id="rId152" Type="http://schemas.openxmlformats.org/officeDocument/2006/relationships/image" Target="../media/image152.emf"/><Relationship Id="rId151" Type="http://schemas.openxmlformats.org/officeDocument/2006/relationships/image" Target="../media/image151.emf"/><Relationship Id="rId150" Type="http://schemas.openxmlformats.org/officeDocument/2006/relationships/image" Target="../media/image150.emf"/><Relationship Id="rId15" Type="http://schemas.openxmlformats.org/officeDocument/2006/relationships/image" Target="../media/image15.emf"/><Relationship Id="rId149" Type="http://schemas.openxmlformats.org/officeDocument/2006/relationships/image" Target="../media/image149.emf"/><Relationship Id="rId148" Type="http://schemas.openxmlformats.org/officeDocument/2006/relationships/image" Target="../media/image148.emf"/><Relationship Id="rId147" Type="http://schemas.openxmlformats.org/officeDocument/2006/relationships/image" Target="../media/image147.emf"/><Relationship Id="rId146" Type="http://schemas.openxmlformats.org/officeDocument/2006/relationships/image" Target="../media/image146.emf"/><Relationship Id="rId145" Type="http://schemas.openxmlformats.org/officeDocument/2006/relationships/image" Target="../media/image145.emf"/><Relationship Id="rId144" Type="http://schemas.openxmlformats.org/officeDocument/2006/relationships/image" Target="../media/image144.emf"/><Relationship Id="rId143" Type="http://schemas.openxmlformats.org/officeDocument/2006/relationships/image" Target="../media/image143.emf"/><Relationship Id="rId142" Type="http://schemas.openxmlformats.org/officeDocument/2006/relationships/image" Target="../media/image142.emf"/><Relationship Id="rId141" Type="http://schemas.openxmlformats.org/officeDocument/2006/relationships/image" Target="../media/image141.emf"/><Relationship Id="rId140" Type="http://schemas.openxmlformats.org/officeDocument/2006/relationships/image" Target="../media/image140.emf"/><Relationship Id="rId14" Type="http://schemas.openxmlformats.org/officeDocument/2006/relationships/image" Target="../media/image14.emf"/><Relationship Id="rId139" Type="http://schemas.openxmlformats.org/officeDocument/2006/relationships/image" Target="../media/image139.emf"/><Relationship Id="rId138" Type="http://schemas.openxmlformats.org/officeDocument/2006/relationships/image" Target="../media/image138.emf"/><Relationship Id="rId137" Type="http://schemas.openxmlformats.org/officeDocument/2006/relationships/image" Target="../media/image137.emf"/><Relationship Id="rId136" Type="http://schemas.openxmlformats.org/officeDocument/2006/relationships/image" Target="../media/image136.emf"/><Relationship Id="rId135" Type="http://schemas.openxmlformats.org/officeDocument/2006/relationships/image" Target="../media/image135.emf"/><Relationship Id="rId134" Type="http://schemas.openxmlformats.org/officeDocument/2006/relationships/image" Target="../media/image134.emf"/><Relationship Id="rId133" Type="http://schemas.openxmlformats.org/officeDocument/2006/relationships/image" Target="../media/image133.emf"/><Relationship Id="rId132" Type="http://schemas.openxmlformats.org/officeDocument/2006/relationships/image" Target="../media/image132.emf"/><Relationship Id="rId131" Type="http://schemas.openxmlformats.org/officeDocument/2006/relationships/image" Target="../media/image131.emf"/><Relationship Id="rId130" Type="http://schemas.openxmlformats.org/officeDocument/2006/relationships/image" Target="../media/image130.emf"/><Relationship Id="rId13" Type="http://schemas.openxmlformats.org/officeDocument/2006/relationships/image" Target="../media/image13.emf"/><Relationship Id="rId129" Type="http://schemas.openxmlformats.org/officeDocument/2006/relationships/image" Target="../media/image129.emf"/><Relationship Id="rId128" Type="http://schemas.openxmlformats.org/officeDocument/2006/relationships/image" Target="../media/image128.emf"/><Relationship Id="rId127" Type="http://schemas.openxmlformats.org/officeDocument/2006/relationships/image" Target="../media/image127.emf"/><Relationship Id="rId126" Type="http://schemas.openxmlformats.org/officeDocument/2006/relationships/image" Target="../media/image126.emf"/><Relationship Id="rId125" Type="http://schemas.openxmlformats.org/officeDocument/2006/relationships/image" Target="../media/image125.emf"/><Relationship Id="rId124" Type="http://schemas.openxmlformats.org/officeDocument/2006/relationships/image" Target="../media/image124.emf"/><Relationship Id="rId123" Type="http://schemas.openxmlformats.org/officeDocument/2006/relationships/image" Target="../media/image123.emf"/><Relationship Id="rId122" Type="http://schemas.openxmlformats.org/officeDocument/2006/relationships/image" Target="../media/image122.emf"/><Relationship Id="rId121" Type="http://schemas.openxmlformats.org/officeDocument/2006/relationships/image" Target="../media/image121.emf"/><Relationship Id="rId120" Type="http://schemas.openxmlformats.org/officeDocument/2006/relationships/image" Target="../media/image120.emf"/><Relationship Id="rId12" Type="http://schemas.openxmlformats.org/officeDocument/2006/relationships/image" Target="../media/image12.emf"/><Relationship Id="rId119" Type="http://schemas.openxmlformats.org/officeDocument/2006/relationships/image" Target="../media/image119.emf"/><Relationship Id="rId118" Type="http://schemas.openxmlformats.org/officeDocument/2006/relationships/image" Target="../media/image118.emf"/><Relationship Id="rId117" Type="http://schemas.openxmlformats.org/officeDocument/2006/relationships/image" Target="../media/image117.emf"/><Relationship Id="rId116" Type="http://schemas.openxmlformats.org/officeDocument/2006/relationships/image" Target="../media/image116.emf"/><Relationship Id="rId115" Type="http://schemas.openxmlformats.org/officeDocument/2006/relationships/image" Target="../media/image115.emf"/><Relationship Id="rId114" Type="http://schemas.openxmlformats.org/officeDocument/2006/relationships/image" Target="../media/image114.emf"/><Relationship Id="rId113" Type="http://schemas.openxmlformats.org/officeDocument/2006/relationships/image" Target="../media/image113.emf"/><Relationship Id="rId112" Type="http://schemas.openxmlformats.org/officeDocument/2006/relationships/image" Target="../media/image112.emf"/><Relationship Id="rId111" Type="http://schemas.openxmlformats.org/officeDocument/2006/relationships/image" Target="../media/image111.emf"/><Relationship Id="rId110" Type="http://schemas.openxmlformats.org/officeDocument/2006/relationships/image" Target="../media/image110.emf"/><Relationship Id="rId11" Type="http://schemas.openxmlformats.org/officeDocument/2006/relationships/image" Target="../media/image11.png"/><Relationship Id="rId109" Type="http://schemas.openxmlformats.org/officeDocument/2006/relationships/image" Target="../media/image109.emf"/><Relationship Id="rId108" Type="http://schemas.openxmlformats.org/officeDocument/2006/relationships/image" Target="../media/image108.emf"/><Relationship Id="rId107" Type="http://schemas.openxmlformats.org/officeDocument/2006/relationships/image" Target="../media/image107.emf"/><Relationship Id="rId106" Type="http://schemas.openxmlformats.org/officeDocument/2006/relationships/image" Target="../media/image106.emf"/><Relationship Id="rId105" Type="http://schemas.openxmlformats.org/officeDocument/2006/relationships/image" Target="../media/image105.emf"/><Relationship Id="rId104" Type="http://schemas.openxmlformats.org/officeDocument/2006/relationships/image" Target="../media/image104.emf"/><Relationship Id="rId103" Type="http://schemas.openxmlformats.org/officeDocument/2006/relationships/image" Target="../media/image103.emf"/><Relationship Id="rId102" Type="http://schemas.openxmlformats.org/officeDocument/2006/relationships/image" Target="../media/image102.emf"/><Relationship Id="rId101" Type="http://schemas.openxmlformats.org/officeDocument/2006/relationships/image" Target="../media/image101.emf"/><Relationship Id="rId100" Type="http://schemas.openxmlformats.org/officeDocument/2006/relationships/image" Target="../media/image100.emf"/><Relationship Id="rId10" Type="http://schemas.openxmlformats.org/officeDocument/2006/relationships/image" Target="../media/image10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178435</xdr:colOff>
      <xdr:row>19</xdr:row>
      <xdr:rowOff>88900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1828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6</xdr:col>
      <xdr:colOff>178435</xdr:colOff>
      <xdr:row>39</xdr:row>
      <xdr:rowOff>88900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38404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6</xdr:col>
      <xdr:colOff>178435</xdr:colOff>
      <xdr:row>58</xdr:row>
      <xdr:rowOff>88900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7315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6</xdr:col>
      <xdr:colOff>178435</xdr:colOff>
      <xdr:row>77</xdr:row>
      <xdr:rowOff>88900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107899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6</xdr:col>
      <xdr:colOff>178435</xdr:colOff>
      <xdr:row>97</xdr:row>
      <xdr:rowOff>88900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0" y="14447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99</xdr:row>
      <xdr:rowOff>167640</xdr:rowOff>
    </xdr:from>
    <xdr:to>
      <xdr:col>19</xdr:col>
      <xdr:colOff>109855</xdr:colOff>
      <xdr:row>132</xdr:row>
      <xdr:rowOff>102235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" y="1827276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19</xdr:col>
      <xdr:colOff>109220</xdr:colOff>
      <xdr:row>164</xdr:row>
      <xdr:rowOff>117475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0" y="2414016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166</xdr:row>
      <xdr:rowOff>0</xdr:rowOff>
    </xdr:from>
    <xdr:to>
      <xdr:col>19</xdr:col>
      <xdr:colOff>109220</xdr:colOff>
      <xdr:row>198</xdr:row>
      <xdr:rowOff>117475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0" y="3035808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19</xdr:col>
      <xdr:colOff>109220</xdr:colOff>
      <xdr:row>231</xdr:row>
      <xdr:rowOff>117475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0" y="3639312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235</xdr:row>
      <xdr:rowOff>0</xdr:rowOff>
    </xdr:from>
    <xdr:to>
      <xdr:col>19</xdr:col>
      <xdr:colOff>109220</xdr:colOff>
      <xdr:row>267</xdr:row>
      <xdr:rowOff>117475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0" y="4297680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269</xdr:row>
      <xdr:rowOff>0</xdr:rowOff>
    </xdr:from>
    <xdr:to>
      <xdr:col>16</xdr:col>
      <xdr:colOff>173990</xdr:colOff>
      <xdr:row>311</xdr:row>
      <xdr:rowOff>15240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0" y="49194720"/>
          <a:ext cx="10599420" cy="7696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275</xdr:row>
      <xdr:rowOff>0</xdr:rowOff>
    </xdr:from>
    <xdr:to>
      <xdr:col>25</xdr:col>
      <xdr:colOff>34290</xdr:colOff>
      <xdr:row>293</xdr:row>
      <xdr:rowOff>88900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1644630" y="50292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319</xdr:row>
      <xdr:rowOff>0</xdr:rowOff>
    </xdr:from>
    <xdr:to>
      <xdr:col>19</xdr:col>
      <xdr:colOff>109220</xdr:colOff>
      <xdr:row>351</xdr:row>
      <xdr:rowOff>117475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0" y="5833872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351</xdr:row>
      <xdr:rowOff>0</xdr:rowOff>
    </xdr:from>
    <xdr:to>
      <xdr:col>19</xdr:col>
      <xdr:colOff>109220</xdr:colOff>
      <xdr:row>383</xdr:row>
      <xdr:rowOff>117475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0" y="6419088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383</xdr:row>
      <xdr:rowOff>0</xdr:rowOff>
    </xdr:from>
    <xdr:to>
      <xdr:col>9</xdr:col>
      <xdr:colOff>240665</xdr:colOff>
      <xdr:row>401</xdr:row>
      <xdr:rowOff>88900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891030" y="700430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403</xdr:row>
      <xdr:rowOff>0</xdr:rowOff>
    </xdr:from>
    <xdr:to>
      <xdr:col>19</xdr:col>
      <xdr:colOff>109220</xdr:colOff>
      <xdr:row>435</xdr:row>
      <xdr:rowOff>117475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0" y="7370064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436</xdr:row>
      <xdr:rowOff>0</xdr:rowOff>
    </xdr:from>
    <xdr:to>
      <xdr:col>6</xdr:col>
      <xdr:colOff>178435</xdr:colOff>
      <xdr:row>454</xdr:row>
      <xdr:rowOff>88900</xdr:rowOff>
    </xdr:to>
    <xdr:pic>
      <xdr:nvPicPr>
        <xdr:cNvPr id="19" name="图片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0" y="79735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461</xdr:row>
      <xdr:rowOff>0</xdr:rowOff>
    </xdr:from>
    <xdr:to>
      <xdr:col>6</xdr:col>
      <xdr:colOff>178435</xdr:colOff>
      <xdr:row>479</xdr:row>
      <xdr:rowOff>88900</xdr:rowOff>
    </xdr:to>
    <xdr:pic>
      <xdr:nvPicPr>
        <xdr:cNvPr id="4" name="图片 3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0" y="84307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466725</xdr:colOff>
      <xdr:row>461</xdr:row>
      <xdr:rowOff>48260</xdr:rowOff>
    </xdr:from>
    <xdr:to>
      <xdr:col>17</xdr:col>
      <xdr:colOff>97790</xdr:colOff>
      <xdr:row>479</xdr:row>
      <xdr:rowOff>137160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624955" y="843559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481</xdr:row>
      <xdr:rowOff>0</xdr:rowOff>
    </xdr:from>
    <xdr:to>
      <xdr:col>6</xdr:col>
      <xdr:colOff>178435</xdr:colOff>
      <xdr:row>499</xdr:row>
      <xdr:rowOff>88900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0" y="879652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481</xdr:row>
      <xdr:rowOff>0</xdr:rowOff>
    </xdr:from>
    <xdr:to>
      <xdr:col>17</xdr:col>
      <xdr:colOff>240665</xdr:colOff>
      <xdr:row>499</xdr:row>
      <xdr:rowOff>88900</xdr:rowOff>
    </xdr:to>
    <xdr:pic>
      <xdr:nvPicPr>
        <xdr:cNvPr id="23" name="图片 2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767830" y="879652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499</xdr:row>
      <xdr:rowOff>0</xdr:rowOff>
    </xdr:from>
    <xdr:to>
      <xdr:col>6</xdr:col>
      <xdr:colOff>178435</xdr:colOff>
      <xdr:row>517</xdr:row>
      <xdr:rowOff>88900</xdr:rowOff>
    </xdr:to>
    <xdr:pic>
      <xdr:nvPicPr>
        <xdr:cNvPr id="24" name="图片 2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0" y="912571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498</xdr:row>
      <xdr:rowOff>175260</xdr:rowOff>
    </xdr:from>
    <xdr:to>
      <xdr:col>17</xdr:col>
      <xdr:colOff>240665</xdr:colOff>
      <xdr:row>517</xdr:row>
      <xdr:rowOff>81280</xdr:rowOff>
    </xdr:to>
    <xdr:pic>
      <xdr:nvPicPr>
        <xdr:cNvPr id="25" name="图片 2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767830" y="912495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517</xdr:row>
      <xdr:rowOff>0</xdr:rowOff>
    </xdr:from>
    <xdr:to>
      <xdr:col>6</xdr:col>
      <xdr:colOff>178435</xdr:colOff>
      <xdr:row>535</xdr:row>
      <xdr:rowOff>88900</xdr:rowOff>
    </xdr:to>
    <xdr:pic>
      <xdr:nvPicPr>
        <xdr:cNvPr id="26" name="图片 2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0" y="94548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516</xdr:row>
      <xdr:rowOff>175260</xdr:rowOff>
    </xdr:from>
    <xdr:to>
      <xdr:col>17</xdr:col>
      <xdr:colOff>240665</xdr:colOff>
      <xdr:row>535</xdr:row>
      <xdr:rowOff>81280</xdr:rowOff>
    </xdr:to>
    <xdr:pic>
      <xdr:nvPicPr>
        <xdr:cNvPr id="28" name="图片 27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767830" y="945413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538</xdr:row>
      <xdr:rowOff>0</xdr:rowOff>
    </xdr:from>
    <xdr:to>
      <xdr:col>6</xdr:col>
      <xdr:colOff>178435</xdr:colOff>
      <xdr:row>556</xdr:row>
      <xdr:rowOff>88900</xdr:rowOff>
    </xdr:to>
    <xdr:pic>
      <xdr:nvPicPr>
        <xdr:cNvPr id="29" name="图片 28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0" y="983894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538</xdr:row>
      <xdr:rowOff>0</xdr:rowOff>
    </xdr:from>
    <xdr:to>
      <xdr:col>17</xdr:col>
      <xdr:colOff>240665</xdr:colOff>
      <xdr:row>556</xdr:row>
      <xdr:rowOff>88900</xdr:rowOff>
    </xdr:to>
    <xdr:pic>
      <xdr:nvPicPr>
        <xdr:cNvPr id="30" name="图片 29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767830" y="983894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637</xdr:row>
      <xdr:rowOff>0</xdr:rowOff>
    </xdr:from>
    <xdr:to>
      <xdr:col>6</xdr:col>
      <xdr:colOff>178435</xdr:colOff>
      <xdr:row>655</xdr:row>
      <xdr:rowOff>88900</xdr:rowOff>
    </xdr:to>
    <xdr:pic>
      <xdr:nvPicPr>
        <xdr:cNvPr id="32" name="图片 3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0" y="1164945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657</xdr:row>
      <xdr:rowOff>0</xdr:rowOff>
    </xdr:from>
    <xdr:to>
      <xdr:col>6</xdr:col>
      <xdr:colOff>178435</xdr:colOff>
      <xdr:row>675</xdr:row>
      <xdr:rowOff>88900</xdr:rowOff>
    </xdr:to>
    <xdr:pic>
      <xdr:nvPicPr>
        <xdr:cNvPr id="33" name="图片 32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0" y="120152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677</xdr:row>
      <xdr:rowOff>0</xdr:rowOff>
    </xdr:from>
    <xdr:to>
      <xdr:col>6</xdr:col>
      <xdr:colOff>178435</xdr:colOff>
      <xdr:row>695</xdr:row>
      <xdr:rowOff>88900</xdr:rowOff>
    </xdr:to>
    <xdr:pic>
      <xdr:nvPicPr>
        <xdr:cNvPr id="34" name="图片 3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0" y="1238097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697</xdr:row>
      <xdr:rowOff>0</xdr:rowOff>
    </xdr:from>
    <xdr:to>
      <xdr:col>6</xdr:col>
      <xdr:colOff>178435</xdr:colOff>
      <xdr:row>715</xdr:row>
      <xdr:rowOff>88900</xdr:rowOff>
    </xdr:to>
    <xdr:pic>
      <xdr:nvPicPr>
        <xdr:cNvPr id="35" name="图片 3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0" y="1274673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719</xdr:row>
      <xdr:rowOff>0</xdr:rowOff>
    </xdr:from>
    <xdr:to>
      <xdr:col>6</xdr:col>
      <xdr:colOff>178435</xdr:colOff>
      <xdr:row>737</xdr:row>
      <xdr:rowOff>88900</xdr:rowOff>
    </xdr:to>
    <xdr:pic>
      <xdr:nvPicPr>
        <xdr:cNvPr id="36" name="图片 35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0" y="1314907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738</xdr:row>
      <xdr:rowOff>160020</xdr:rowOff>
    </xdr:from>
    <xdr:to>
      <xdr:col>15</xdr:col>
      <xdr:colOff>240665</xdr:colOff>
      <xdr:row>757</xdr:row>
      <xdr:rowOff>66040</xdr:rowOff>
    </xdr:to>
    <xdr:pic>
      <xdr:nvPicPr>
        <xdr:cNvPr id="37" name="图片 36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548630" y="1351254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757</xdr:row>
      <xdr:rowOff>0</xdr:rowOff>
    </xdr:from>
    <xdr:to>
      <xdr:col>15</xdr:col>
      <xdr:colOff>240665</xdr:colOff>
      <xdr:row>775</xdr:row>
      <xdr:rowOff>88900</xdr:rowOff>
    </xdr:to>
    <xdr:pic>
      <xdr:nvPicPr>
        <xdr:cNvPr id="38" name="图片 37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548630" y="138440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779</xdr:row>
      <xdr:rowOff>0</xdr:rowOff>
    </xdr:from>
    <xdr:to>
      <xdr:col>15</xdr:col>
      <xdr:colOff>240665</xdr:colOff>
      <xdr:row>797</xdr:row>
      <xdr:rowOff>88900</xdr:rowOff>
    </xdr:to>
    <xdr:pic>
      <xdr:nvPicPr>
        <xdr:cNvPr id="39" name="图片 38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5548630" y="142463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810</xdr:row>
      <xdr:rowOff>0</xdr:rowOff>
    </xdr:from>
    <xdr:to>
      <xdr:col>21</xdr:col>
      <xdr:colOff>240665</xdr:colOff>
      <xdr:row>828</xdr:row>
      <xdr:rowOff>88900</xdr:rowOff>
    </xdr:to>
    <xdr:pic>
      <xdr:nvPicPr>
        <xdr:cNvPr id="40" name="图片 39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9206230" y="1481328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818</xdr:row>
      <xdr:rowOff>137160</xdr:rowOff>
    </xdr:from>
    <xdr:to>
      <xdr:col>6</xdr:col>
      <xdr:colOff>178435</xdr:colOff>
      <xdr:row>837</xdr:row>
      <xdr:rowOff>43180</xdr:rowOff>
    </xdr:to>
    <xdr:pic>
      <xdr:nvPicPr>
        <xdr:cNvPr id="41" name="图片 40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0" y="149733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843</xdr:row>
      <xdr:rowOff>117475</xdr:rowOff>
    </xdr:from>
    <xdr:to>
      <xdr:col>6</xdr:col>
      <xdr:colOff>179070</xdr:colOff>
      <xdr:row>862</xdr:row>
      <xdr:rowOff>23495</xdr:rowOff>
    </xdr:to>
    <xdr:pic>
      <xdr:nvPicPr>
        <xdr:cNvPr id="42" name="图片 41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35" y="154285315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855</xdr:row>
      <xdr:rowOff>0</xdr:rowOff>
    </xdr:from>
    <xdr:to>
      <xdr:col>18</xdr:col>
      <xdr:colOff>240665</xdr:colOff>
      <xdr:row>873</xdr:row>
      <xdr:rowOff>88900</xdr:rowOff>
    </xdr:to>
    <xdr:pic>
      <xdr:nvPicPr>
        <xdr:cNvPr id="43" name="图片 4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7377430" y="1563624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874</xdr:row>
      <xdr:rowOff>0</xdr:rowOff>
    </xdr:from>
    <xdr:to>
      <xdr:col>6</xdr:col>
      <xdr:colOff>178435</xdr:colOff>
      <xdr:row>892</xdr:row>
      <xdr:rowOff>88900</xdr:rowOff>
    </xdr:to>
    <xdr:pic>
      <xdr:nvPicPr>
        <xdr:cNvPr id="44" name="图片 43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0" y="1598371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891</xdr:row>
      <xdr:rowOff>167640</xdr:rowOff>
    </xdr:from>
    <xdr:to>
      <xdr:col>17</xdr:col>
      <xdr:colOff>240665</xdr:colOff>
      <xdr:row>910</xdr:row>
      <xdr:rowOff>73660</xdr:rowOff>
    </xdr:to>
    <xdr:pic>
      <xdr:nvPicPr>
        <xdr:cNvPr id="45" name="图片 4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6767830" y="1631137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910</xdr:row>
      <xdr:rowOff>0</xdr:rowOff>
    </xdr:from>
    <xdr:to>
      <xdr:col>17</xdr:col>
      <xdr:colOff>240665</xdr:colOff>
      <xdr:row>928</xdr:row>
      <xdr:rowOff>88900</xdr:rowOff>
    </xdr:to>
    <xdr:pic>
      <xdr:nvPicPr>
        <xdr:cNvPr id="46" name="图片 45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767830" y="1664208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928</xdr:row>
      <xdr:rowOff>0</xdr:rowOff>
    </xdr:from>
    <xdr:to>
      <xdr:col>17</xdr:col>
      <xdr:colOff>240665</xdr:colOff>
      <xdr:row>946</xdr:row>
      <xdr:rowOff>88900</xdr:rowOff>
    </xdr:to>
    <xdr:pic>
      <xdr:nvPicPr>
        <xdr:cNvPr id="47" name="图片 4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6767830" y="1697126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945</xdr:row>
      <xdr:rowOff>0</xdr:rowOff>
    </xdr:from>
    <xdr:to>
      <xdr:col>6</xdr:col>
      <xdr:colOff>178435</xdr:colOff>
      <xdr:row>963</xdr:row>
      <xdr:rowOff>88900</xdr:rowOff>
    </xdr:to>
    <xdr:pic>
      <xdr:nvPicPr>
        <xdr:cNvPr id="48" name="图片 4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0" y="1728216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946</xdr:row>
      <xdr:rowOff>0</xdr:rowOff>
    </xdr:from>
    <xdr:to>
      <xdr:col>17</xdr:col>
      <xdr:colOff>240665</xdr:colOff>
      <xdr:row>964</xdr:row>
      <xdr:rowOff>88900</xdr:rowOff>
    </xdr:to>
    <xdr:pic>
      <xdr:nvPicPr>
        <xdr:cNvPr id="49" name="图片 48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6767830" y="1730044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946</xdr:row>
      <xdr:rowOff>0</xdr:rowOff>
    </xdr:from>
    <xdr:to>
      <xdr:col>25</xdr:col>
      <xdr:colOff>34290</xdr:colOff>
      <xdr:row>964</xdr:row>
      <xdr:rowOff>88900</xdr:rowOff>
    </xdr:to>
    <xdr:pic>
      <xdr:nvPicPr>
        <xdr:cNvPr id="50" name="图片 4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1644630" y="1730044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965</xdr:row>
      <xdr:rowOff>0</xdr:rowOff>
    </xdr:from>
    <xdr:to>
      <xdr:col>17</xdr:col>
      <xdr:colOff>240665</xdr:colOff>
      <xdr:row>983</xdr:row>
      <xdr:rowOff>88900</xdr:rowOff>
    </xdr:to>
    <xdr:pic>
      <xdr:nvPicPr>
        <xdr:cNvPr id="51" name="图片 5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6767830" y="176479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985</xdr:row>
      <xdr:rowOff>0</xdr:rowOff>
    </xdr:from>
    <xdr:to>
      <xdr:col>14</xdr:col>
      <xdr:colOff>240665</xdr:colOff>
      <xdr:row>1003</xdr:row>
      <xdr:rowOff>88900</xdr:rowOff>
    </xdr:to>
    <xdr:pic>
      <xdr:nvPicPr>
        <xdr:cNvPr id="52" name="图片 51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4939030" y="1801368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1003</xdr:row>
      <xdr:rowOff>167640</xdr:rowOff>
    </xdr:from>
    <xdr:to>
      <xdr:col>14</xdr:col>
      <xdr:colOff>240665</xdr:colOff>
      <xdr:row>1022</xdr:row>
      <xdr:rowOff>73660</xdr:rowOff>
    </xdr:to>
    <xdr:pic>
      <xdr:nvPicPr>
        <xdr:cNvPr id="53" name="图片 52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4939030" y="1835962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1024</xdr:row>
      <xdr:rowOff>0</xdr:rowOff>
    </xdr:from>
    <xdr:to>
      <xdr:col>14</xdr:col>
      <xdr:colOff>240665</xdr:colOff>
      <xdr:row>1042</xdr:row>
      <xdr:rowOff>88900</xdr:rowOff>
    </xdr:to>
    <xdr:pic>
      <xdr:nvPicPr>
        <xdr:cNvPr id="54" name="图片 53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4939030" y="1872691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1043</xdr:row>
      <xdr:rowOff>0</xdr:rowOff>
    </xdr:from>
    <xdr:to>
      <xdr:col>14</xdr:col>
      <xdr:colOff>240665</xdr:colOff>
      <xdr:row>1061</xdr:row>
      <xdr:rowOff>88900</xdr:rowOff>
    </xdr:to>
    <xdr:pic>
      <xdr:nvPicPr>
        <xdr:cNvPr id="55" name="图片 54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4939030" y="1907438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1061</xdr:row>
      <xdr:rowOff>0</xdr:rowOff>
    </xdr:from>
    <xdr:to>
      <xdr:col>14</xdr:col>
      <xdr:colOff>240665</xdr:colOff>
      <xdr:row>1079</xdr:row>
      <xdr:rowOff>88900</xdr:rowOff>
    </xdr:to>
    <xdr:pic>
      <xdr:nvPicPr>
        <xdr:cNvPr id="56" name="图片 55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939030" y="194035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1132</xdr:row>
      <xdr:rowOff>0</xdr:rowOff>
    </xdr:from>
    <xdr:to>
      <xdr:col>14</xdr:col>
      <xdr:colOff>240665</xdr:colOff>
      <xdr:row>1149</xdr:row>
      <xdr:rowOff>35560</xdr:rowOff>
    </xdr:to>
    <xdr:pic>
      <xdr:nvPicPr>
        <xdr:cNvPr id="57" name="图片 56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939030" y="207020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1153</xdr:row>
      <xdr:rowOff>0</xdr:rowOff>
    </xdr:from>
    <xdr:to>
      <xdr:col>16</xdr:col>
      <xdr:colOff>240665</xdr:colOff>
      <xdr:row>1171</xdr:row>
      <xdr:rowOff>88900</xdr:rowOff>
    </xdr:to>
    <xdr:pic>
      <xdr:nvPicPr>
        <xdr:cNvPr id="58" name="图片 57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6158230" y="2110968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8890</xdr:colOff>
      <xdr:row>1079</xdr:row>
      <xdr:rowOff>19685</xdr:rowOff>
    </xdr:from>
    <xdr:to>
      <xdr:col>14</xdr:col>
      <xdr:colOff>249555</xdr:colOff>
      <xdr:row>1097</xdr:row>
      <xdr:rowOff>108585</xdr:rowOff>
    </xdr:to>
    <xdr:pic>
      <xdr:nvPicPr>
        <xdr:cNvPr id="59" name="图片 58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947920" y="197347205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1098</xdr:row>
      <xdr:rowOff>0</xdr:rowOff>
    </xdr:from>
    <xdr:to>
      <xdr:col>14</xdr:col>
      <xdr:colOff>240665</xdr:colOff>
      <xdr:row>1116</xdr:row>
      <xdr:rowOff>88900</xdr:rowOff>
    </xdr:to>
    <xdr:pic>
      <xdr:nvPicPr>
        <xdr:cNvPr id="60" name="图片 59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939030" y="2008022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1114</xdr:row>
      <xdr:rowOff>175260</xdr:rowOff>
    </xdr:from>
    <xdr:to>
      <xdr:col>14</xdr:col>
      <xdr:colOff>240665</xdr:colOff>
      <xdr:row>1133</xdr:row>
      <xdr:rowOff>81280</xdr:rowOff>
    </xdr:to>
    <xdr:pic>
      <xdr:nvPicPr>
        <xdr:cNvPr id="61" name="图片 60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4939030" y="2039035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1172</xdr:row>
      <xdr:rowOff>0</xdr:rowOff>
    </xdr:from>
    <xdr:to>
      <xdr:col>16</xdr:col>
      <xdr:colOff>240665</xdr:colOff>
      <xdr:row>1190</xdr:row>
      <xdr:rowOff>88900</xdr:rowOff>
    </xdr:to>
    <xdr:pic>
      <xdr:nvPicPr>
        <xdr:cNvPr id="62" name="图片 6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6158230" y="2145715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1191</xdr:row>
      <xdr:rowOff>0</xdr:rowOff>
    </xdr:from>
    <xdr:to>
      <xdr:col>16</xdr:col>
      <xdr:colOff>240665</xdr:colOff>
      <xdr:row>1209</xdr:row>
      <xdr:rowOff>88900</xdr:rowOff>
    </xdr:to>
    <xdr:pic>
      <xdr:nvPicPr>
        <xdr:cNvPr id="63" name="图片 6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6158230" y="2180463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1211</xdr:row>
      <xdr:rowOff>0</xdr:rowOff>
    </xdr:from>
    <xdr:to>
      <xdr:col>16</xdr:col>
      <xdr:colOff>240665</xdr:colOff>
      <xdr:row>1229</xdr:row>
      <xdr:rowOff>88900</xdr:rowOff>
    </xdr:to>
    <xdr:pic>
      <xdr:nvPicPr>
        <xdr:cNvPr id="64" name="图片 63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6158230" y="2217039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1232</xdr:row>
      <xdr:rowOff>0</xdr:rowOff>
    </xdr:from>
    <xdr:to>
      <xdr:col>16</xdr:col>
      <xdr:colOff>240665</xdr:colOff>
      <xdr:row>1250</xdr:row>
      <xdr:rowOff>88900</xdr:rowOff>
    </xdr:to>
    <xdr:pic>
      <xdr:nvPicPr>
        <xdr:cNvPr id="65" name="图片 64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6158230" y="2255443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1250</xdr:row>
      <xdr:rowOff>0</xdr:rowOff>
    </xdr:from>
    <xdr:to>
      <xdr:col>16</xdr:col>
      <xdr:colOff>240665</xdr:colOff>
      <xdr:row>1268</xdr:row>
      <xdr:rowOff>88900</xdr:rowOff>
    </xdr:to>
    <xdr:pic>
      <xdr:nvPicPr>
        <xdr:cNvPr id="66" name="图片 65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6158230" y="2288362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1269</xdr:row>
      <xdr:rowOff>0</xdr:rowOff>
    </xdr:from>
    <xdr:to>
      <xdr:col>16</xdr:col>
      <xdr:colOff>240665</xdr:colOff>
      <xdr:row>1287</xdr:row>
      <xdr:rowOff>88900</xdr:rowOff>
    </xdr:to>
    <xdr:pic>
      <xdr:nvPicPr>
        <xdr:cNvPr id="67" name="图片 6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6158230" y="2323109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1298</xdr:row>
      <xdr:rowOff>0</xdr:rowOff>
    </xdr:from>
    <xdr:to>
      <xdr:col>11</xdr:col>
      <xdr:colOff>240665</xdr:colOff>
      <xdr:row>1316</xdr:row>
      <xdr:rowOff>88900</xdr:rowOff>
    </xdr:to>
    <xdr:pic>
      <xdr:nvPicPr>
        <xdr:cNvPr id="68" name="图片 67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3110230" y="2378252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1314</xdr:row>
      <xdr:rowOff>167640</xdr:rowOff>
    </xdr:from>
    <xdr:to>
      <xdr:col>11</xdr:col>
      <xdr:colOff>240665</xdr:colOff>
      <xdr:row>1333</xdr:row>
      <xdr:rowOff>73660</xdr:rowOff>
    </xdr:to>
    <xdr:pic>
      <xdr:nvPicPr>
        <xdr:cNvPr id="69" name="图片 68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3110230" y="240919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1331</xdr:row>
      <xdr:rowOff>160020</xdr:rowOff>
    </xdr:from>
    <xdr:to>
      <xdr:col>11</xdr:col>
      <xdr:colOff>240665</xdr:colOff>
      <xdr:row>1350</xdr:row>
      <xdr:rowOff>66040</xdr:rowOff>
    </xdr:to>
    <xdr:pic>
      <xdr:nvPicPr>
        <xdr:cNvPr id="70" name="图片 69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3110230" y="2440203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1348</xdr:row>
      <xdr:rowOff>175260</xdr:rowOff>
    </xdr:from>
    <xdr:to>
      <xdr:col>11</xdr:col>
      <xdr:colOff>240665</xdr:colOff>
      <xdr:row>1367</xdr:row>
      <xdr:rowOff>81280</xdr:rowOff>
    </xdr:to>
    <xdr:pic>
      <xdr:nvPicPr>
        <xdr:cNvPr id="71" name="图片 70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3110230" y="2471445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1364</xdr:row>
      <xdr:rowOff>167640</xdr:rowOff>
    </xdr:from>
    <xdr:to>
      <xdr:col>11</xdr:col>
      <xdr:colOff>240665</xdr:colOff>
      <xdr:row>1383</xdr:row>
      <xdr:rowOff>73660</xdr:rowOff>
    </xdr:to>
    <xdr:pic>
      <xdr:nvPicPr>
        <xdr:cNvPr id="72" name="图片 71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3110230" y="250063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1398</xdr:row>
      <xdr:rowOff>167640</xdr:rowOff>
    </xdr:from>
    <xdr:to>
      <xdr:col>10</xdr:col>
      <xdr:colOff>240665</xdr:colOff>
      <xdr:row>1417</xdr:row>
      <xdr:rowOff>73660</xdr:rowOff>
    </xdr:to>
    <xdr:pic>
      <xdr:nvPicPr>
        <xdr:cNvPr id="73" name="图片 72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2500630" y="2565171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1415</xdr:row>
      <xdr:rowOff>167640</xdr:rowOff>
    </xdr:from>
    <xdr:to>
      <xdr:col>10</xdr:col>
      <xdr:colOff>240665</xdr:colOff>
      <xdr:row>1434</xdr:row>
      <xdr:rowOff>73660</xdr:rowOff>
    </xdr:to>
    <xdr:pic>
      <xdr:nvPicPr>
        <xdr:cNvPr id="74" name="图片 73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2500630" y="2596261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1435</xdr:row>
      <xdr:rowOff>0</xdr:rowOff>
    </xdr:from>
    <xdr:to>
      <xdr:col>10</xdr:col>
      <xdr:colOff>240665</xdr:colOff>
      <xdr:row>1453</xdr:row>
      <xdr:rowOff>88900</xdr:rowOff>
    </xdr:to>
    <xdr:pic>
      <xdr:nvPicPr>
        <xdr:cNvPr id="75" name="图片 74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2500630" y="2631160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1454</xdr:row>
      <xdr:rowOff>0</xdr:rowOff>
    </xdr:from>
    <xdr:to>
      <xdr:col>10</xdr:col>
      <xdr:colOff>240665</xdr:colOff>
      <xdr:row>1470</xdr:row>
      <xdr:rowOff>454660</xdr:rowOff>
    </xdr:to>
    <xdr:pic>
      <xdr:nvPicPr>
        <xdr:cNvPr id="76" name="图片 75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2500630" y="2665907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1483</xdr:row>
      <xdr:rowOff>0</xdr:rowOff>
    </xdr:from>
    <xdr:to>
      <xdr:col>10</xdr:col>
      <xdr:colOff>240665</xdr:colOff>
      <xdr:row>1501</xdr:row>
      <xdr:rowOff>88900</xdr:rowOff>
    </xdr:to>
    <xdr:pic>
      <xdr:nvPicPr>
        <xdr:cNvPr id="77" name="图片 76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2500630" y="2724734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1503</xdr:row>
      <xdr:rowOff>0</xdr:rowOff>
    </xdr:from>
    <xdr:to>
      <xdr:col>10</xdr:col>
      <xdr:colOff>240665</xdr:colOff>
      <xdr:row>1519</xdr:row>
      <xdr:rowOff>78740</xdr:rowOff>
    </xdr:to>
    <xdr:pic>
      <xdr:nvPicPr>
        <xdr:cNvPr id="78" name="图片 77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2500630" y="2761310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1542</xdr:row>
      <xdr:rowOff>167640</xdr:rowOff>
    </xdr:from>
    <xdr:to>
      <xdr:col>10</xdr:col>
      <xdr:colOff>240665</xdr:colOff>
      <xdr:row>1561</xdr:row>
      <xdr:rowOff>73660</xdr:rowOff>
    </xdr:to>
    <xdr:pic>
      <xdr:nvPicPr>
        <xdr:cNvPr id="80" name="图片 79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2500630" y="2838069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1521</xdr:row>
      <xdr:rowOff>167640</xdr:rowOff>
    </xdr:from>
    <xdr:to>
      <xdr:col>10</xdr:col>
      <xdr:colOff>240665</xdr:colOff>
      <xdr:row>1540</xdr:row>
      <xdr:rowOff>73660</xdr:rowOff>
    </xdr:to>
    <xdr:pic>
      <xdr:nvPicPr>
        <xdr:cNvPr id="81" name="图片 80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2500630" y="2799664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1562</xdr:row>
      <xdr:rowOff>0</xdr:rowOff>
    </xdr:from>
    <xdr:to>
      <xdr:col>10</xdr:col>
      <xdr:colOff>240665</xdr:colOff>
      <xdr:row>1580</xdr:row>
      <xdr:rowOff>88900</xdr:rowOff>
    </xdr:to>
    <xdr:pic>
      <xdr:nvPicPr>
        <xdr:cNvPr id="82" name="图片 81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2500630" y="2872968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1581</xdr:row>
      <xdr:rowOff>0</xdr:rowOff>
    </xdr:from>
    <xdr:to>
      <xdr:col>10</xdr:col>
      <xdr:colOff>240665</xdr:colOff>
      <xdr:row>1599</xdr:row>
      <xdr:rowOff>88900</xdr:rowOff>
    </xdr:to>
    <xdr:pic>
      <xdr:nvPicPr>
        <xdr:cNvPr id="83" name="图片 82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2500630" y="2907715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1600</xdr:row>
      <xdr:rowOff>0</xdr:rowOff>
    </xdr:from>
    <xdr:to>
      <xdr:col>10</xdr:col>
      <xdr:colOff>240665</xdr:colOff>
      <xdr:row>1616</xdr:row>
      <xdr:rowOff>454660</xdr:rowOff>
    </xdr:to>
    <xdr:pic>
      <xdr:nvPicPr>
        <xdr:cNvPr id="84" name="图片 83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2500630" y="2942463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1626</xdr:row>
      <xdr:rowOff>0</xdr:rowOff>
    </xdr:from>
    <xdr:to>
      <xdr:col>10</xdr:col>
      <xdr:colOff>240665</xdr:colOff>
      <xdr:row>1644</xdr:row>
      <xdr:rowOff>88900</xdr:rowOff>
    </xdr:to>
    <xdr:pic>
      <xdr:nvPicPr>
        <xdr:cNvPr id="85" name="图片 84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2500630" y="3004845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1646</xdr:row>
      <xdr:rowOff>0</xdr:rowOff>
    </xdr:from>
    <xdr:to>
      <xdr:col>10</xdr:col>
      <xdr:colOff>240665</xdr:colOff>
      <xdr:row>1664</xdr:row>
      <xdr:rowOff>88900</xdr:rowOff>
    </xdr:to>
    <xdr:pic>
      <xdr:nvPicPr>
        <xdr:cNvPr id="86" name="图片 85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2500630" y="3041421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1674</xdr:row>
      <xdr:rowOff>0</xdr:rowOff>
    </xdr:from>
    <xdr:to>
      <xdr:col>10</xdr:col>
      <xdr:colOff>240665</xdr:colOff>
      <xdr:row>1692</xdr:row>
      <xdr:rowOff>88900</xdr:rowOff>
    </xdr:to>
    <xdr:pic>
      <xdr:nvPicPr>
        <xdr:cNvPr id="87" name="图片 86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2500630" y="3092627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1732</xdr:row>
      <xdr:rowOff>152400</xdr:rowOff>
    </xdr:from>
    <xdr:to>
      <xdr:col>10</xdr:col>
      <xdr:colOff>240665</xdr:colOff>
      <xdr:row>1751</xdr:row>
      <xdr:rowOff>58420</xdr:rowOff>
    </xdr:to>
    <xdr:pic>
      <xdr:nvPicPr>
        <xdr:cNvPr id="88" name="图片 87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2500630" y="3200222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1754</xdr:row>
      <xdr:rowOff>0</xdr:rowOff>
    </xdr:from>
    <xdr:to>
      <xdr:col>10</xdr:col>
      <xdr:colOff>240665</xdr:colOff>
      <xdr:row>1770</xdr:row>
      <xdr:rowOff>454660</xdr:rowOff>
    </xdr:to>
    <xdr:pic>
      <xdr:nvPicPr>
        <xdr:cNvPr id="89" name="图片 88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2500630" y="3238931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1790</xdr:row>
      <xdr:rowOff>0</xdr:rowOff>
    </xdr:from>
    <xdr:to>
      <xdr:col>6</xdr:col>
      <xdr:colOff>178435</xdr:colOff>
      <xdr:row>1808</xdr:row>
      <xdr:rowOff>88900</xdr:rowOff>
    </xdr:to>
    <xdr:pic>
      <xdr:nvPicPr>
        <xdr:cNvPr id="91" name="图片 90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0" y="3321837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1809</xdr:row>
      <xdr:rowOff>0</xdr:rowOff>
    </xdr:from>
    <xdr:to>
      <xdr:col>6</xdr:col>
      <xdr:colOff>178435</xdr:colOff>
      <xdr:row>1827</xdr:row>
      <xdr:rowOff>88900</xdr:rowOff>
    </xdr:to>
    <xdr:pic>
      <xdr:nvPicPr>
        <xdr:cNvPr id="92" name="图片 91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0" y="3356584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1828</xdr:row>
      <xdr:rowOff>0</xdr:rowOff>
    </xdr:from>
    <xdr:to>
      <xdr:col>9</xdr:col>
      <xdr:colOff>278765</xdr:colOff>
      <xdr:row>1846</xdr:row>
      <xdr:rowOff>88900</xdr:rowOff>
    </xdr:to>
    <xdr:pic>
      <xdr:nvPicPr>
        <xdr:cNvPr id="93" name="图片 92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929130" y="3391331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1826</xdr:row>
      <xdr:rowOff>175260</xdr:rowOff>
    </xdr:from>
    <xdr:to>
      <xdr:col>20</xdr:col>
      <xdr:colOff>240665</xdr:colOff>
      <xdr:row>1845</xdr:row>
      <xdr:rowOff>81280</xdr:rowOff>
    </xdr:to>
    <xdr:pic>
      <xdr:nvPicPr>
        <xdr:cNvPr id="94" name="图片 93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8596630" y="338942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1845</xdr:row>
      <xdr:rowOff>175260</xdr:rowOff>
    </xdr:from>
    <xdr:to>
      <xdr:col>9</xdr:col>
      <xdr:colOff>240665</xdr:colOff>
      <xdr:row>1864</xdr:row>
      <xdr:rowOff>81280</xdr:rowOff>
    </xdr:to>
    <xdr:pic>
      <xdr:nvPicPr>
        <xdr:cNvPr id="95" name="图片 94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891030" y="3424174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1845</xdr:row>
      <xdr:rowOff>175260</xdr:rowOff>
    </xdr:from>
    <xdr:to>
      <xdr:col>20</xdr:col>
      <xdr:colOff>240665</xdr:colOff>
      <xdr:row>1864</xdr:row>
      <xdr:rowOff>81280</xdr:rowOff>
    </xdr:to>
    <xdr:pic>
      <xdr:nvPicPr>
        <xdr:cNvPr id="96" name="图片 95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8596630" y="3424174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1863</xdr:row>
      <xdr:rowOff>160020</xdr:rowOff>
    </xdr:from>
    <xdr:to>
      <xdr:col>9</xdr:col>
      <xdr:colOff>240665</xdr:colOff>
      <xdr:row>1882</xdr:row>
      <xdr:rowOff>66040</xdr:rowOff>
    </xdr:to>
    <xdr:pic>
      <xdr:nvPicPr>
        <xdr:cNvPr id="97" name="图片 96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891030" y="345694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1885</xdr:row>
      <xdr:rowOff>0</xdr:rowOff>
    </xdr:from>
    <xdr:to>
      <xdr:col>9</xdr:col>
      <xdr:colOff>240665</xdr:colOff>
      <xdr:row>1903</xdr:row>
      <xdr:rowOff>88900</xdr:rowOff>
    </xdr:to>
    <xdr:pic>
      <xdr:nvPicPr>
        <xdr:cNvPr id="98" name="图片 97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1891030" y="3495573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1884</xdr:row>
      <xdr:rowOff>175260</xdr:rowOff>
    </xdr:from>
    <xdr:to>
      <xdr:col>19</xdr:col>
      <xdr:colOff>240665</xdr:colOff>
      <xdr:row>1903</xdr:row>
      <xdr:rowOff>81280</xdr:rowOff>
    </xdr:to>
    <xdr:pic>
      <xdr:nvPicPr>
        <xdr:cNvPr id="99" name="图片 98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7987030" y="3495497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1905</xdr:row>
      <xdr:rowOff>175260</xdr:rowOff>
    </xdr:from>
    <xdr:to>
      <xdr:col>9</xdr:col>
      <xdr:colOff>240665</xdr:colOff>
      <xdr:row>1924</xdr:row>
      <xdr:rowOff>81280</xdr:rowOff>
    </xdr:to>
    <xdr:pic>
      <xdr:nvPicPr>
        <xdr:cNvPr id="100" name="图片 99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891030" y="353390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1931</xdr:row>
      <xdr:rowOff>0</xdr:rowOff>
    </xdr:from>
    <xdr:to>
      <xdr:col>9</xdr:col>
      <xdr:colOff>278765</xdr:colOff>
      <xdr:row>1948</xdr:row>
      <xdr:rowOff>10160</xdr:rowOff>
    </xdr:to>
    <xdr:pic>
      <xdr:nvPicPr>
        <xdr:cNvPr id="101" name="图片 100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1929130" y="3579698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1950</xdr:row>
      <xdr:rowOff>0</xdr:rowOff>
    </xdr:from>
    <xdr:to>
      <xdr:col>9</xdr:col>
      <xdr:colOff>240665</xdr:colOff>
      <xdr:row>1968</xdr:row>
      <xdr:rowOff>88900</xdr:rowOff>
    </xdr:to>
    <xdr:pic>
      <xdr:nvPicPr>
        <xdr:cNvPr id="102" name="图片 101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1891030" y="361706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1970</xdr:row>
      <xdr:rowOff>164465</xdr:rowOff>
    </xdr:from>
    <xdr:to>
      <xdr:col>6</xdr:col>
      <xdr:colOff>179070</xdr:colOff>
      <xdr:row>1989</xdr:row>
      <xdr:rowOff>70485</xdr:rowOff>
    </xdr:to>
    <xdr:pic>
      <xdr:nvPicPr>
        <xdr:cNvPr id="104" name="图片 103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635" y="365528225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1970</xdr:row>
      <xdr:rowOff>175260</xdr:rowOff>
    </xdr:from>
    <xdr:to>
      <xdr:col>15</xdr:col>
      <xdr:colOff>240665</xdr:colOff>
      <xdr:row>1989</xdr:row>
      <xdr:rowOff>81280</xdr:rowOff>
    </xdr:to>
    <xdr:pic>
      <xdr:nvPicPr>
        <xdr:cNvPr id="105" name="图片 104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5548630" y="3655390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1971</xdr:row>
      <xdr:rowOff>0</xdr:rowOff>
    </xdr:from>
    <xdr:to>
      <xdr:col>23</xdr:col>
      <xdr:colOff>240665</xdr:colOff>
      <xdr:row>1989</xdr:row>
      <xdr:rowOff>88900</xdr:rowOff>
    </xdr:to>
    <xdr:pic>
      <xdr:nvPicPr>
        <xdr:cNvPr id="106" name="图片 105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0425430" y="3655466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1991</xdr:row>
      <xdr:rowOff>0</xdr:rowOff>
    </xdr:from>
    <xdr:to>
      <xdr:col>6</xdr:col>
      <xdr:colOff>178435</xdr:colOff>
      <xdr:row>2009</xdr:row>
      <xdr:rowOff>88900</xdr:rowOff>
    </xdr:to>
    <xdr:pic>
      <xdr:nvPicPr>
        <xdr:cNvPr id="107" name="图片 106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0" y="3692042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1991</xdr:row>
      <xdr:rowOff>0</xdr:rowOff>
    </xdr:from>
    <xdr:to>
      <xdr:col>15</xdr:col>
      <xdr:colOff>240665</xdr:colOff>
      <xdr:row>2009</xdr:row>
      <xdr:rowOff>88900</xdr:rowOff>
    </xdr:to>
    <xdr:pic>
      <xdr:nvPicPr>
        <xdr:cNvPr id="108" name="图片 107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5548630" y="3692042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1991</xdr:row>
      <xdr:rowOff>0</xdr:rowOff>
    </xdr:from>
    <xdr:to>
      <xdr:col>23</xdr:col>
      <xdr:colOff>240665</xdr:colOff>
      <xdr:row>2009</xdr:row>
      <xdr:rowOff>88900</xdr:rowOff>
    </xdr:to>
    <xdr:pic>
      <xdr:nvPicPr>
        <xdr:cNvPr id="109" name="图片 108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10425430" y="3692042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2010</xdr:row>
      <xdr:rowOff>0</xdr:rowOff>
    </xdr:from>
    <xdr:to>
      <xdr:col>6</xdr:col>
      <xdr:colOff>178435</xdr:colOff>
      <xdr:row>2028</xdr:row>
      <xdr:rowOff>88900</xdr:rowOff>
    </xdr:to>
    <xdr:pic>
      <xdr:nvPicPr>
        <xdr:cNvPr id="110" name="图片 109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0" y="372678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2010</xdr:row>
      <xdr:rowOff>0</xdr:rowOff>
    </xdr:from>
    <xdr:to>
      <xdr:col>15</xdr:col>
      <xdr:colOff>240665</xdr:colOff>
      <xdr:row>2028</xdr:row>
      <xdr:rowOff>88900</xdr:rowOff>
    </xdr:to>
    <xdr:pic>
      <xdr:nvPicPr>
        <xdr:cNvPr id="111" name="图片 110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5548630" y="372678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2010</xdr:row>
      <xdr:rowOff>0</xdr:rowOff>
    </xdr:from>
    <xdr:to>
      <xdr:col>23</xdr:col>
      <xdr:colOff>240665</xdr:colOff>
      <xdr:row>2028</xdr:row>
      <xdr:rowOff>88900</xdr:rowOff>
    </xdr:to>
    <xdr:pic>
      <xdr:nvPicPr>
        <xdr:cNvPr id="112" name="图片 111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10425430" y="372678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2029</xdr:row>
      <xdr:rowOff>0</xdr:rowOff>
    </xdr:from>
    <xdr:to>
      <xdr:col>6</xdr:col>
      <xdr:colOff>178435</xdr:colOff>
      <xdr:row>2047</xdr:row>
      <xdr:rowOff>88900</xdr:rowOff>
    </xdr:to>
    <xdr:pic>
      <xdr:nvPicPr>
        <xdr:cNvPr id="113" name="图片 112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0" y="376153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2029</xdr:row>
      <xdr:rowOff>0</xdr:rowOff>
    </xdr:from>
    <xdr:to>
      <xdr:col>15</xdr:col>
      <xdr:colOff>240665</xdr:colOff>
      <xdr:row>2047</xdr:row>
      <xdr:rowOff>88900</xdr:rowOff>
    </xdr:to>
    <xdr:pic>
      <xdr:nvPicPr>
        <xdr:cNvPr id="114" name="图片 113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5548630" y="376153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2050</xdr:row>
      <xdr:rowOff>0</xdr:rowOff>
    </xdr:from>
    <xdr:to>
      <xdr:col>6</xdr:col>
      <xdr:colOff>178435</xdr:colOff>
      <xdr:row>2068</xdr:row>
      <xdr:rowOff>88900</xdr:rowOff>
    </xdr:to>
    <xdr:pic>
      <xdr:nvPicPr>
        <xdr:cNvPr id="115" name="图片 114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0" y="379994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2050</xdr:row>
      <xdr:rowOff>0</xdr:rowOff>
    </xdr:from>
    <xdr:to>
      <xdr:col>15</xdr:col>
      <xdr:colOff>240665</xdr:colOff>
      <xdr:row>2068</xdr:row>
      <xdr:rowOff>88900</xdr:rowOff>
    </xdr:to>
    <xdr:pic>
      <xdr:nvPicPr>
        <xdr:cNvPr id="116" name="图片 115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5548630" y="379994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2050</xdr:row>
      <xdr:rowOff>0</xdr:rowOff>
    </xdr:from>
    <xdr:to>
      <xdr:col>23</xdr:col>
      <xdr:colOff>240665</xdr:colOff>
      <xdr:row>2068</xdr:row>
      <xdr:rowOff>88900</xdr:rowOff>
    </xdr:to>
    <xdr:pic>
      <xdr:nvPicPr>
        <xdr:cNvPr id="117" name="图片 116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0425430" y="379994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7620</xdr:colOff>
      <xdr:row>2069</xdr:row>
      <xdr:rowOff>0</xdr:rowOff>
    </xdr:from>
    <xdr:to>
      <xdr:col>6</xdr:col>
      <xdr:colOff>186055</xdr:colOff>
      <xdr:row>2087</xdr:row>
      <xdr:rowOff>88900</xdr:rowOff>
    </xdr:to>
    <xdr:pic>
      <xdr:nvPicPr>
        <xdr:cNvPr id="119" name="图片 118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7620" y="3834688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563880</xdr:colOff>
      <xdr:row>2068</xdr:row>
      <xdr:rowOff>175260</xdr:rowOff>
    </xdr:from>
    <xdr:to>
      <xdr:col>15</xdr:col>
      <xdr:colOff>194945</xdr:colOff>
      <xdr:row>2087</xdr:row>
      <xdr:rowOff>81280</xdr:rowOff>
    </xdr:to>
    <xdr:pic>
      <xdr:nvPicPr>
        <xdr:cNvPr id="120" name="图片 119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5502910" y="3834612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518160</xdr:colOff>
      <xdr:row>2069</xdr:row>
      <xdr:rowOff>45720</xdr:rowOff>
    </xdr:from>
    <xdr:to>
      <xdr:col>23</xdr:col>
      <xdr:colOff>149225</xdr:colOff>
      <xdr:row>2087</xdr:row>
      <xdr:rowOff>134620</xdr:rowOff>
    </xdr:to>
    <xdr:pic>
      <xdr:nvPicPr>
        <xdr:cNvPr id="121" name="图片 120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10333990" y="3835146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7620</xdr:colOff>
      <xdr:row>2088</xdr:row>
      <xdr:rowOff>0</xdr:rowOff>
    </xdr:from>
    <xdr:to>
      <xdr:col>6</xdr:col>
      <xdr:colOff>186055</xdr:colOff>
      <xdr:row>2106</xdr:row>
      <xdr:rowOff>88900</xdr:rowOff>
    </xdr:to>
    <xdr:pic>
      <xdr:nvPicPr>
        <xdr:cNvPr id="122" name="图片 121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7620" y="3869436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563880</xdr:colOff>
      <xdr:row>2088</xdr:row>
      <xdr:rowOff>0</xdr:rowOff>
    </xdr:from>
    <xdr:to>
      <xdr:col>15</xdr:col>
      <xdr:colOff>194945</xdr:colOff>
      <xdr:row>2106</xdr:row>
      <xdr:rowOff>88900</xdr:rowOff>
    </xdr:to>
    <xdr:pic>
      <xdr:nvPicPr>
        <xdr:cNvPr id="123" name="图片 122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5502910" y="3869436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475615</xdr:colOff>
      <xdr:row>2088</xdr:row>
      <xdr:rowOff>0</xdr:rowOff>
    </xdr:from>
    <xdr:to>
      <xdr:col>23</xdr:col>
      <xdr:colOff>106680</xdr:colOff>
      <xdr:row>2106</xdr:row>
      <xdr:rowOff>88900</xdr:rowOff>
    </xdr:to>
    <xdr:pic>
      <xdr:nvPicPr>
        <xdr:cNvPr id="124" name="图片 123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10291445" y="3869436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2108</xdr:row>
      <xdr:rowOff>0</xdr:rowOff>
    </xdr:from>
    <xdr:to>
      <xdr:col>6</xdr:col>
      <xdr:colOff>178435</xdr:colOff>
      <xdr:row>2126</xdr:row>
      <xdr:rowOff>88900</xdr:rowOff>
    </xdr:to>
    <xdr:pic>
      <xdr:nvPicPr>
        <xdr:cNvPr id="126" name="图片 125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0" y="390601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2108</xdr:row>
      <xdr:rowOff>0</xdr:rowOff>
    </xdr:from>
    <xdr:to>
      <xdr:col>15</xdr:col>
      <xdr:colOff>240665</xdr:colOff>
      <xdr:row>2126</xdr:row>
      <xdr:rowOff>88900</xdr:rowOff>
    </xdr:to>
    <xdr:pic>
      <xdr:nvPicPr>
        <xdr:cNvPr id="127" name="图片 126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5548630" y="390601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2129</xdr:row>
      <xdr:rowOff>0</xdr:rowOff>
    </xdr:from>
    <xdr:to>
      <xdr:col>9</xdr:col>
      <xdr:colOff>240665</xdr:colOff>
      <xdr:row>2147</xdr:row>
      <xdr:rowOff>88900</xdr:rowOff>
    </xdr:to>
    <xdr:pic>
      <xdr:nvPicPr>
        <xdr:cNvPr id="128" name="图片 127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1891030" y="394441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2188</xdr:row>
      <xdr:rowOff>175260</xdr:rowOff>
    </xdr:from>
    <xdr:to>
      <xdr:col>14</xdr:col>
      <xdr:colOff>240665</xdr:colOff>
      <xdr:row>2207</xdr:row>
      <xdr:rowOff>81280</xdr:rowOff>
    </xdr:to>
    <xdr:pic>
      <xdr:nvPicPr>
        <xdr:cNvPr id="129" name="图片 128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4939030" y="4062603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2208</xdr:row>
      <xdr:rowOff>0</xdr:rowOff>
    </xdr:from>
    <xdr:to>
      <xdr:col>9</xdr:col>
      <xdr:colOff>240665</xdr:colOff>
      <xdr:row>2226</xdr:row>
      <xdr:rowOff>88900</xdr:rowOff>
    </xdr:to>
    <xdr:pic>
      <xdr:nvPicPr>
        <xdr:cNvPr id="130" name="图片 129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1891030" y="4097426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2208</xdr:row>
      <xdr:rowOff>0</xdr:rowOff>
    </xdr:from>
    <xdr:to>
      <xdr:col>19</xdr:col>
      <xdr:colOff>240665</xdr:colOff>
      <xdr:row>2226</xdr:row>
      <xdr:rowOff>88900</xdr:rowOff>
    </xdr:to>
    <xdr:pic>
      <xdr:nvPicPr>
        <xdr:cNvPr id="131" name="图片 130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7987030" y="4097426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2227</xdr:row>
      <xdr:rowOff>0</xdr:rowOff>
    </xdr:from>
    <xdr:to>
      <xdr:col>9</xdr:col>
      <xdr:colOff>240665</xdr:colOff>
      <xdr:row>2245</xdr:row>
      <xdr:rowOff>88900</xdr:rowOff>
    </xdr:to>
    <xdr:pic>
      <xdr:nvPicPr>
        <xdr:cNvPr id="133" name="图片 132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1891030" y="4132173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2227</xdr:row>
      <xdr:rowOff>0</xdr:rowOff>
    </xdr:from>
    <xdr:to>
      <xdr:col>19</xdr:col>
      <xdr:colOff>240665</xdr:colOff>
      <xdr:row>2245</xdr:row>
      <xdr:rowOff>88900</xdr:rowOff>
    </xdr:to>
    <xdr:pic>
      <xdr:nvPicPr>
        <xdr:cNvPr id="134" name="图片 133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7987030" y="4132173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2249</xdr:row>
      <xdr:rowOff>0</xdr:rowOff>
    </xdr:from>
    <xdr:to>
      <xdr:col>9</xdr:col>
      <xdr:colOff>240665</xdr:colOff>
      <xdr:row>2267</xdr:row>
      <xdr:rowOff>88900</xdr:rowOff>
    </xdr:to>
    <xdr:pic>
      <xdr:nvPicPr>
        <xdr:cNvPr id="135" name="图片 134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1891030" y="4172407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2249</xdr:row>
      <xdr:rowOff>0</xdr:rowOff>
    </xdr:from>
    <xdr:to>
      <xdr:col>19</xdr:col>
      <xdr:colOff>240665</xdr:colOff>
      <xdr:row>2267</xdr:row>
      <xdr:rowOff>88900</xdr:rowOff>
    </xdr:to>
    <xdr:pic>
      <xdr:nvPicPr>
        <xdr:cNvPr id="136" name="图片 135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7987030" y="4172407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2268</xdr:row>
      <xdr:rowOff>0</xdr:rowOff>
    </xdr:from>
    <xdr:to>
      <xdr:col>9</xdr:col>
      <xdr:colOff>240665</xdr:colOff>
      <xdr:row>2284</xdr:row>
      <xdr:rowOff>58420</xdr:rowOff>
    </xdr:to>
    <xdr:pic>
      <xdr:nvPicPr>
        <xdr:cNvPr id="137" name="图片 136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1891030" y="4207154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2289</xdr:row>
      <xdr:rowOff>0</xdr:rowOff>
    </xdr:from>
    <xdr:to>
      <xdr:col>9</xdr:col>
      <xdr:colOff>240665</xdr:colOff>
      <xdr:row>2307</xdr:row>
      <xdr:rowOff>88900</xdr:rowOff>
    </xdr:to>
    <xdr:pic>
      <xdr:nvPicPr>
        <xdr:cNvPr id="138" name="图片 137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891030" y="424952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2308</xdr:row>
      <xdr:rowOff>0</xdr:rowOff>
    </xdr:from>
    <xdr:to>
      <xdr:col>9</xdr:col>
      <xdr:colOff>240665</xdr:colOff>
      <xdr:row>2326</xdr:row>
      <xdr:rowOff>88900</xdr:rowOff>
    </xdr:to>
    <xdr:pic>
      <xdr:nvPicPr>
        <xdr:cNvPr id="139" name="图片 138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1891030" y="4284268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2328</xdr:row>
      <xdr:rowOff>0</xdr:rowOff>
    </xdr:from>
    <xdr:to>
      <xdr:col>9</xdr:col>
      <xdr:colOff>240665</xdr:colOff>
      <xdr:row>2346</xdr:row>
      <xdr:rowOff>88900</xdr:rowOff>
    </xdr:to>
    <xdr:pic>
      <xdr:nvPicPr>
        <xdr:cNvPr id="140" name="图片 139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1891030" y="4320844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2328</xdr:row>
      <xdr:rowOff>0</xdr:rowOff>
    </xdr:from>
    <xdr:to>
      <xdr:col>19</xdr:col>
      <xdr:colOff>240665</xdr:colOff>
      <xdr:row>2346</xdr:row>
      <xdr:rowOff>88900</xdr:rowOff>
    </xdr:to>
    <xdr:pic>
      <xdr:nvPicPr>
        <xdr:cNvPr id="142" name="图片 141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7987030" y="4320844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2346</xdr:row>
      <xdr:rowOff>0</xdr:rowOff>
    </xdr:from>
    <xdr:to>
      <xdr:col>9</xdr:col>
      <xdr:colOff>240665</xdr:colOff>
      <xdr:row>2364</xdr:row>
      <xdr:rowOff>88900</xdr:rowOff>
    </xdr:to>
    <xdr:pic>
      <xdr:nvPicPr>
        <xdr:cNvPr id="143" name="图片 142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1891030" y="4353763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2346</xdr:row>
      <xdr:rowOff>0</xdr:rowOff>
    </xdr:from>
    <xdr:to>
      <xdr:col>19</xdr:col>
      <xdr:colOff>240665</xdr:colOff>
      <xdr:row>2364</xdr:row>
      <xdr:rowOff>88900</xdr:rowOff>
    </xdr:to>
    <xdr:pic>
      <xdr:nvPicPr>
        <xdr:cNvPr id="144" name="图片 143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7987030" y="4353763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2365</xdr:row>
      <xdr:rowOff>0</xdr:rowOff>
    </xdr:from>
    <xdr:to>
      <xdr:col>9</xdr:col>
      <xdr:colOff>240665</xdr:colOff>
      <xdr:row>2378</xdr:row>
      <xdr:rowOff>111760</xdr:rowOff>
    </xdr:to>
    <xdr:pic>
      <xdr:nvPicPr>
        <xdr:cNvPr id="145" name="图片 144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1891030" y="4388510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2384</xdr:row>
      <xdr:rowOff>0</xdr:rowOff>
    </xdr:from>
    <xdr:to>
      <xdr:col>6</xdr:col>
      <xdr:colOff>178435</xdr:colOff>
      <xdr:row>2402</xdr:row>
      <xdr:rowOff>88900</xdr:rowOff>
    </xdr:to>
    <xdr:pic>
      <xdr:nvPicPr>
        <xdr:cNvPr id="146" name="图片 145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0" y="4432173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2384</xdr:row>
      <xdr:rowOff>0</xdr:rowOff>
    </xdr:from>
    <xdr:to>
      <xdr:col>17</xdr:col>
      <xdr:colOff>240665</xdr:colOff>
      <xdr:row>2402</xdr:row>
      <xdr:rowOff>88900</xdr:rowOff>
    </xdr:to>
    <xdr:pic>
      <xdr:nvPicPr>
        <xdr:cNvPr id="147" name="图片 146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6767830" y="4432173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2406</xdr:row>
      <xdr:rowOff>0</xdr:rowOff>
    </xdr:from>
    <xdr:to>
      <xdr:col>6</xdr:col>
      <xdr:colOff>178435</xdr:colOff>
      <xdr:row>2422</xdr:row>
      <xdr:rowOff>454660</xdr:rowOff>
    </xdr:to>
    <xdr:pic>
      <xdr:nvPicPr>
        <xdr:cNvPr id="148" name="图片 147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0" y="4472406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2405</xdr:row>
      <xdr:rowOff>175260</xdr:rowOff>
    </xdr:from>
    <xdr:to>
      <xdr:col>18</xdr:col>
      <xdr:colOff>240665</xdr:colOff>
      <xdr:row>2422</xdr:row>
      <xdr:rowOff>447040</xdr:rowOff>
    </xdr:to>
    <xdr:pic>
      <xdr:nvPicPr>
        <xdr:cNvPr id="149" name="图片 148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7377430" y="4472330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2427</xdr:row>
      <xdr:rowOff>0</xdr:rowOff>
    </xdr:from>
    <xdr:to>
      <xdr:col>9</xdr:col>
      <xdr:colOff>240665</xdr:colOff>
      <xdr:row>2445</xdr:row>
      <xdr:rowOff>88900</xdr:rowOff>
    </xdr:to>
    <xdr:pic>
      <xdr:nvPicPr>
        <xdr:cNvPr id="150" name="图片 149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1891030" y="4521835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2427</xdr:row>
      <xdr:rowOff>0</xdr:rowOff>
    </xdr:from>
    <xdr:to>
      <xdr:col>19</xdr:col>
      <xdr:colOff>240665</xdr:colOff>
      <xdr:row>2445</xdr:row>
      <xdr:rowOff>88900</xdr:rowOff>
    </xdr:to>
    <xdr:pic>
      <xdr:nvPicPr>
        <xdr:cNvPr id="151" name="图片 150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7987030" y="4521835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2446</xdr:row>
      <xdr:rowOff>0</xdr:rowOff>
    </xdr:from>
    <xdr:to>
      <xdr:col>9</xdr:col>
      <xdr:colOff>240665</xdr:colOff>
      <xdr:row>2458</xdr:row>
      <xdr:rowOff>121920</xdr:rowOff>
    </xdr:to>
    <xdr:pic>
      <xdr:nvPicPr>
        <xdr:cNvPr id="152" name="图片 151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1891030" y="4556582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2465</xdr:row>
      <xdr:rowOff>0</xdr:rowOff>
    </xdr:from>
    <xdr:to>
      <xdr:col>13</xdr:col>
      <xdr:colOff>240665</xdr:colOff>
      <xdr:row>2483</xdr:row>
      <xdr:rowOff>88900</xdr:rowOff>
    </xdr:to>
    <xdr:pic>
      <xdr:nvPicPr>
        <xdr:cNvPr id="153" name="图片 152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4329430" y="460197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571500</xdr:colOff>
      <xdr:row>2484</xdr:row>
      <xdr:rowOff>0</xdr:rowOff>
    </xdr:from>
    <xdr:to>
      <xdr:col>13</xdr:col>
      <xdr:colOff>202565</xdr:colOff>
      <xdr:row>2502</xdr:row>
      <xdr:rowOff>88900</xdr:rowOff>
    </xdr:to>
    <xdr:pic>
      <xdr:nvPicPr>
        <xdr:cNvPr id="154" name="图片 153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4291330" y="4636719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2502</xdr:row>
      <xdr:rowOff>0</xdr:rowOff>
    </xdr:from>
    <xdr:to>
      <xdr:col>13</xdr:col>
      <xdr:colOff>240665</xdr:colOff>
      <xdr:row>2520</xdr:row>
      <xdr:rowOff>88900</xdr:rowOff>
    </xdr:to>
    <xdr:pic>
      <xdr:nvPicPr>
        <xdr:cNvPr id="155" name="图片 154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4329430" y="4669637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2521</xdr:row>
      <xdr:rowOff>0</xdr:rowOff>
    </xdr:from>
    <xdr:to>
      <xdr:col>12</xdr:col>
      <xdr:colOff>240665</xdr:colOff>
      <xdr:row>2539</xdr:row>
      <xdr:rowOff>88900</xdr:rowOff>
    </xdr:to>
    <xdr:pic>
      <xdr:nvPicPr>
        <xdr:cNvPr id="156" name="图片 155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3719830" y="4704384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2540</xdr:row>
      <xdr:rowOff>0</xdr:rowOff>
    </xdr:from>
    <xdr:to>
      <xdr:col>12</xdr:col>
      <xdr:colOff>240665</xdr:colOff>
      <xdr:row>2552</xdr:row>
      <xdr:rowOff>325120</xdr:rowOff>
    </xdr:to>
    <xdr:pic>
      <xdr:nvPicPr>
        <xdr:cNvPr id="157" name="图片 156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3719830" y="473913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2561</xdr:row>
      <xdr:rowOff>0</xdr:rowOff>
    </xdr:from>
    <xdr:to>
      <xdr:col>12</xdr:col>
      <xdr:colOff>240665</xdr:colOff>
      <xdr:row>2579</xdr:row>
      <xdr:rowOff>88900</xdr:rowOff>
    </xdr:to>
    <xdr:pic>
      <xdr:nvPicPr>
        <xdr:cNvPr id="158" name="图片 157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3719830" y="479425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2581</xdr:row>
      <xdr:rowOff>0</xdr:rowOff>
    </xdr:from>
    <xdr:to>
      <xdr:col>12</xdr:col>
      <xdr:colOff>240665</xdr:colOff>
      <xdr:row>2599</xdr:row>
      <xdr:rowOff>88900</xdr:rowOff>
    </xdr:to>
    <xdr:pic>
      <xdr:nvPicPr>
        <xdr:cNvPr id="159" name="图片 158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3719830" y="4830826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2581</xdr:row>
      <xdr:rowOff>0</xdr:rowOff>
    </xdr:from>
    <xdr:to>
      <xdr:col>20</xdr:col>
      <xdr:colOff>240665</xdr:colOff>
      <xdr:row>2599</xdr:row>
      <xdr:rowOff>88900</xdr:rowOff>
    </xdr:to>
    <xdr:pic>
      <xdr:nvPicPr>
        <xdr:cNvPr id="160" name="图片 159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596630" y="4830826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2602</xdr:row>
      <xdr:rowOff>0</xdr:rowOff>
    </xdr:from>
    <xdr:to>
      <xdr:col>12</xdr:col>
      <xdr:colOff>240665</xdr:colOff>
      <xdr:row>2620</xdr:row>
      <xdr:rowOff>88900</xdr:rowOff>
    </xdr:to>
    <xdr:pic>
      <xdr:nvPicPr>
        <xdr:cNvPr id="161" name="图片 160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3719830" y="4869230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2623</xdr:row>
      <xdr:rowOff>0</xdr:rowOff>
    </xdr:from>
    <xdr:to>
      <xdr:col>12</xdr:col>
      <xdr:colOff>240665</xdr:colOff>
      <xdr:row>2641</xdr:row>
      <xdr:rowOff>88900</xdr:rowOff>
    </xdr:to>
    <xdr:pic>
      <xdr:nvPicPr>
        <xdr:cNvPr id="162" name="图片 161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3719830" y="4907635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2643</xdr:row>
      <xdr:rowOff>0</xdr:rowOff>
    </xdr:from>
    <xdr:to>
      <xdr:col>12</xdr:col>
      <xdr:colOff>240665</xdr:colOff>
      <xdr:row>2661</xdr:row>
      <xdr:rowOff>88900</xdr:rowOff>
    </xdr:to>
    <xdr:pic>
      <xdr:nvPicPr>
        <xdr:cNvPr id="163" name="图片 162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3719830" y="494421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2662</xdr:row>
      <xdr:rowOff>0</xdr:rowOff>
    </xdr:from>
    <xdr:to>
      <xdr:col>12</xdr:col>
      <xdr:colOff>240665</xdr:colOff>
      <xdr:row>2675</xdr:row>
      <xdr:rowOff>327660</xdr:rowOff>
    </xdr:to>
    <xdr:pic>
      <xdr:nvPicPr>
        <xdr:cNvPr id="164" name="图片 163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3719830" y="4978958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2683</xdr:row>
      <xdr:rowOff>0</xdr:rowOff>
    </xdr:from>
    <xdr:to>
      <xdr:col>6</xdr:col>
      <xdr:colOff>178435</xdr:colOff>
      <xdr:row>2701</xdr:row>
      <xdr:rowOff>88900</xdr:rowOff>
    </xdr:to>
    <xdr:pic>
      <xdr:nvPicPr>
        <xdr:cNvPr id="165" name="图片 164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0" y="5034838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2682</xdr:row>
      <xdr:rowOff>175260</xdr:rowOff>
    </xdr:from>
    <xdr:to>
      <xdr:col>14</xdr:col>
      <xdr:colOff>240665</xdr:colOff>
      <xdr:row>2701</xdr:row>
      <xdr:rowOff>81280</xdr:rowOff>
    </xdr:to>
    <xdr:pic>
      <xdr:nvPicPr>
        <xdr:cNvPr id="166" name="图片 165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4939030" y="5034762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2682</xdr:row>
      <xdr:rowOff>175260</xdr:rowOff>
    </xdr:from>
    <xdr:to>
      <xdr:col>21</xdr:col>
      <xdr:colOff>240665</xdr:colOff>
      <xdr:row>2701</xdr:row>
      <xdr:rowOff>81280</xdr:rowOff>
    </xdr:to>
    <xdr:pic>
      <xdr:nvPicPr>
        <xdr:cNvPr id="167" name="图片 166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9206230" y="5034762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2702</xdr:row>
      <xdr:rowOff>0</xdr:rowOff>
    </xdr:from>
    <xdr:to>
      <xdr:col>19</xdr:col>
      <xdr:colOff>109220</xdr:colOff>
      <xdr:row>2734</xdr:row>
      <xdr:rowOff>117475</xdr:rowOff>
    </xdr:to>
    <xdr:pic>
      <xdr:nvPicPr>
        <xdr:cNvPr id="168" name="图片 167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0" y="50695860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2738</xdr:row>
      <xdr:rowOff>0</xdr:rowOff>
    </xdr:from>
    <xdr:to>
      <xdr:col>19</xdr:col>
      <xdr:colOff>109220</xdr:colOff>
      <xdr:row>2770</xdr:row>
      <xdr:rowOff>117475</xdr:rowOff>
    </xdr:to>
    <xdr:pic>
      <xdr:nvPicPr>
        <xdr:cNvPr id="169" name="图片 168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0" y="51354228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2773</xdr:row>
      <xdr:rowOff>0</xdr:rowOff>
    </xdr:from>
    <xdr:to>
      <xdr:col>19</xdr:col>
      <xdr:colOff>109220</xdr:colOff>
      <xdr:row>2805</xdr:row>
      <xdr:rowOff>117475</xdr:rowOff>
    </xdr:to>
    <xdr:pic>
      <xdr:nvPicPr>
        <xdr:cNvPr id="170" name="图片 169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0" y="51994308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2808</xdr:row>
      <xdr:rowOff>0</xdr:rowOff>
    </xdr:from>
    <xdr:to>
      <xdr:col>19</xdr:col>
      <xdr:colOff>109220</xdr:colOff>
      <xdr:row>2840</xdr:row>
      <xdr:rowOff>117475</xdr:rowOff>
    </xdr:to>
    <xdr:pic>
      <xdr:nvPicPr>
        <xdr:cNvPr id="171" name="图片 170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0" y="52634388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2842</xdr:row>
      <xdr:rowOff>0</xdr:rowOff>
    </xdr:from>
    <xdr:to>
      <xdr:col>19</xdr:col>
      <xdr:colOff>109220</xdr:colOff>
      <xdr:row>2874</xdr:row>
      <xdr:rowOff>117475</xdr:rowOff>
    </xdr:to>
    <xdr:pic>
      <xdr:nvPicPr>
        <xdr:cNvPr id="172" name="图片 171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0" y="53256180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2871</xdr:row>
      <xdr:rowOff>137160</xdr:rowOff>
    </xdr:from>
    <xdr:to>
      <xdr:col>19</xdr:col>
      <xdr:colOff>109220</xdr:colOff>
      <xdr:row>2904</xdr:row>
      <xdr:rowOff>71755</xdr:rowOff>
    </xdr:to>
    <xdr:pic>
      <xdr:nvPicPr>
        <xdr:cNvPr id="173" name="图片 172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0" y="53800248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2908</xdr:row>
      <xdr:rowOff>0</xdr:rowOff>
    </xdr:from>
    <xdr:to>
      <xdr:col>19</xdr:col>
      <xdr:colOff>109220</xdr:colOff>
      <xdr:row>2940</xdr:row>
      <xdr:rowOff>117475</xdr:rowOff>
    </xdr:to>
    <xdr:pic>
      <xdr:nvPicPr>
        <xdr:cNvPr id="174" name="图片 173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0" y="54463188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2942</xdr:row>
      <xdr:rowOff>0</xdr:rowOff>
    </xdr:from>
    <xdr:to>
      <xdr:col>19</xdr:col>
      <xdr:colOff>109220</xdr:colOff>
      <xdr:row>2974</xdr:row>
      <xdr:rowOff>117475</xdr:rowOff>
    </xdr:to>
    <xdr:pic>
      <xdr:nvPicPr>
        <xdr:cNvPr id="175" name="图片 174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0" y="55084980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2976</xdr:row>
      <xdr:rowOff>0</xdr:rowOff>
    </xdr:from>
    <xdr:to>
      <xdr:col>19</xdr:col>
      <xdr:colOff>109220</xdr:colOff>
      <xdr:row>3008</xdr:row>
      <xdr:rowOff>117475</xdr:rowOff>
    </xdr:to>
    <xdr:pic>
      <xdr:nvPicPr>
        <xdr:cNvPr id="176" name="图片 175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0" y="55706772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3011</xdr:row>
      <xdr:rowOff>0</xdr:rowOff>
    </xdr:from>
    <xdr:to>
      <xdr:col>19</xdr:col>
      <xdr:colOff>109220</xdr:colOff>
      <xdr:row>3043</xdr:row>
      <xdr:rowOff>117475</xdr:rowOff>
    </xdr:to>
    <xdr:pic>
      <xdr:nvPicPr>
        <xdr:cNvPr id="177" name="图片 176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0" y="56346852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3046</xdr:row>
      <xdr:rowOff>0</xdr:rowOff>
    </xdr:from>
    <xdr:to>
      <xdr:col>19</xdr:col>
      <xdr:colOff>109220</xdr:colOff>
      <xdr:row>3078</xdr:row>
      <xdr:rowOff>117475</xdr:rowOff>
    </xdr:to>
    <xdr:pic>
      <xdr:nvPicPr>
        <xdr:cNvPr id="180" name="图片 179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0" y="56986932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3093</xdr:row>
      <xdr:rowOff>0</xdr:rowOff>
    </xdr:from>
    <xdr:to>
      <xdr:col>6</xdr:col>
      <xdr:colOff>178435</xdr:colOff>
      <xdr:row>3111</xdr:row>
      <xdr:rowOff>88900</xdr:rowOff>
    </xdr:to>
    <xdr:pic>
      <xdr:nvPicPr>
        <xdr:cNvPr id="182" name="图片 181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0" y="578464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3093</xdr:row>
      <xdr:rowOff>0</xdr:rowOff>
    </xdr:from>
    <xdr:to>
      <xdr:col>14</xdr:col>
      <xdr:colOff>240665</xdr:colOff>
      <xdr:row>3111</xdr:row>
      <xdr:rowOff>88900</xdr:rowOff>
    </xdr:to>
    <xdr:pic>
      <xdr:nvPicPr>
        <xdr:cNvPr id="183" name="图片 182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4939030" y="578464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3093</xdr:row>
      <xdr:rowOff>0</xdr:rowOff>
    </xdr:from>
    <xdr:to>
      <xdr:col>21</xdr:col>
      <xdr:colOff>240665</xdr:colOff>
      <xdr:row>3111</xdr:row>
      <xdr:rowOff>88900</xdr:rowOff>
    </xdr:to>
    <xdr:pic>
      <xdr:nvPicPr>
        <xdr:cNvPr id="184" name="图片 183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9206230" y="5784646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3113</xdr:row>
      <xdr:rowOff>0</xdr:rowOff>
    </xdr:from>
    <xdr:to>
      <xdr:col>6</xdr:col>
      <xdr:colOff>178435</xdr:colOff>
      <xdr:row>3131</xdr:row>
      <xdr:rowOff>88900</xdr:rowOff>
    </xdr:to>
    <xdr:pic>
      <xdr:nvPicPr>
        <xdr:cNvPr id="185" name="图片 184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0" y="5821222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3135</xdr:row>
      <xdr:rowOff>0</xdr:rowOff>
    </xdr:from>
    <xdr:to>
      <xdr:col>6</xdr:col>
      <xdr:colOff>178435</xdr:colOff>
      <xdr:row>3153</xdr:row>
      <xdr:rowOff>88900</xdr:rowOff>
    </xdr:to>
    <xdr:pic>
      <xdr:nvPicPr>
        <xdr:cNvPr id="186" name="图片 185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0" y="5861456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3135</xdr:row>
      <xdr:rowOff>0</xdr:rowOff>
    </xdr:from>
    <xdr:to>
      <xdr:col>15</xdr:col>
      <xdr:colOff>240665</xdr:colOff>
      <xdr:row>3153</xdr:row>
      <xdr:rowOff>88900</xdr:rowOff>
    </xdr:to>
    <xdr:pic>
      <xdr:nvPicPr>
        <xdr:cNvPr id="187" name="图片 186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5548630" y="5861456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3161</xdr:row>
      <xdr:rowOff>0</xdr:rowOff>
    </xdr:from>
    <xdr:to>
      <xdr:col>6</xdr:col>
      <xdr:colOff>178435</xdr:colOff>
      <xdr:row>3179</xdr:row>
      <xdr:rowOff>88900</xdr:rowOff>
    </xdr:to>
    <xdr:pic>
      <xdr:nvPicPr>
        <xdr:cNvPr id="188" name="图片 187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0" y="590900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3161</xdr:row>
      <xdr:rowOff>0</xdr:rowOff>
    </xdr:from>
    <xdr:to>
      <xdr:col>14</xdr:col>
      <xdr:colOff>240665</xdr:colOff>
      <xdr:row>3179</xdr:row>
      <xdr:rowOff>88900</xdr:rowOff>
    </xdr:to>
    <xdr:pic>
      <xdr:nvPicPr>
        <xdr:cNvPr id="189" name="图片 188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4939030" y="590900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3161</xdr:row>
      <xdr:rowOff>0</xdr:rowOff>
    </xdr:from>
    <xdr:to>
      <xdr:col>21</xdr:col>
      <xdr:colOff>240665</xdr:colOff>
      <xdr:row>3179</xdr:row>
      <xdr:rowOff>88900</xdr:rowOff>
    </xdr:to>
    <xdr:pic>
      <xdr:nvPicPr>
        <xdr:cNvPr id="190" name="图片 189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9206230" y="590900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22</xdr:col>
      <xdr:colOff>0</xdr:colOff>
      <xdr:row>3160</xdr:row>
      <xdr:rowOff>175260</xdr:rowOff>
    </xdr:from>
    <xdr:to>
      <xdr:col>28</xdr:col>
      <xdr:colOff>518160</xdr:colOff>
      <xdr:row>3179</xdr:row>
      <xdr:rowOff>81280</xdr:rowOff>
    </xdr:to>
    <xdr:pic>
      <xdr:nvPicPr>
        <xdr:cNvPr id="191" name="图片 190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14083030" y="5908929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3181</xdr:row>
      <xdr:rowOff>0</xdr:rowOff>
    </xdr:from>
    <xdr:to>
      <xdr:col>14</xdr:col>
      <xdr:colOff>240665</xdr:colOff>
      <xdr:row>3199</xdr:row>
      <xdr:rowOff>88900</xdr:rowOff>
    </xdr:to>
    <xdr:pic>
      <xdr:nvPicPr>
        <xdr:cNvPr id="192" name="图片 191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4939030" y="5945581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3181</xdr:row>
      <xdr:rowOff>0</xdr:rowOff>
    </xdr:from>
    <xdr:to>
      <xdr:col>6</xdr:col>
      <xdr:colOff>178435</xdr:colOff>
      <xdr:row>3199</xdr:row>
      <xdr:rowOff>88900</xdr:rowOff>
    </xdr:to>
    <xdr:pic>
      <xdr:nvPicPr>
        <xdr:cNvPr id="193" name="图片 192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0" y="5945581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3200</xdr:row>
      <xdr:rowOff>0</xdr:rowOff>
    </xdr:from>
    <xdr:to>
      <xdr:col>6</xdr:col>
      <xdr:colOff>178435</xdr:colOff>
      <xdr:row>3218</xdr:row>
      <xdr:rowOff>88900</xdr:rowOff>
    </xdr:to>
    <xdr:pic>
      <xdr:nvPicPr>
        <xdr:cNvPr id="194" name="图片 193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0" y="5980328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3199</xdr:row>
      <xdr:rowOff>175260</xdr:rowOff>
    </xdr:from>
    <xdr:to>
      <xdr:col>14</xdr:col>
      <xdr:colOff>240665</xdr:colOff>
      <xdr:row>3218</xdr:row>
      <xdr:rowOff>81280</xdr:rowOff>
    </xdr:to>
    <xdr:pic>
      <xdr:nvPicPr>
        <xdr:cNvPr id="195" name="图片 194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4939030" y="5980252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3220</xdr:row>
      <xdr:rowOff>0</xdr:rowOff>
    </xdr:from>
    <xdr:to>
      <xdr:col>14</xdr:col>
      <xdr:colOff>240665</xdr:colOff>
      <xdr:row>3238</xdr:row>
      <xdr:rowOff>88900</xdr:rowOff>
    </xdr:to>
    <xdr:pic>
      <xdr:nvPicPr>
        <xdr:cNvPr id="196" name="图片 195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4939030" y="6016904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3220</xdr:row>
      <xdr:rowOff>0</xdr:rowOff>
    </xdr:from>
    <xdr:to>
      <xdr:col>6</xdr:col>
      <xdr:colOff>178435</xdr:colOff>
      <xdr:row>3238</xdr:row>
      <xdr:rowOff>88900</xdr:rowOff>
    </xdr:to>
    <xdr:pic>
      <xdr:nvPicPr>
        <xdr:cNvPr id="197" name="图片 196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0" y="6016904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3241</xdr:row>
      <xdr:rowOff>0</xdr:rowOff>
    </xdr:from>
    <xdr:to>
      <xdr:col>14</xdr:col>
      <xdr:colOff>240665</xdr:colOff>
      <xdr:row>3259</xdr:row>
      <xdr:rowOff>88900</xdr:rowOff>
    </xdr:to>
    <xdr:pic>
      <xdr:nvPicPr>
        <xdr:cNvPr id="198" name="图片 197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4939030" y="6055309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3241</xdr:row>
      <xdr:rowOff>0</xdr:rowOff>
    </xdr:from>
    <xdr:to>
      <xdr:col>6</xdr:col>
      <xdr:colOff>178435</xdr:colOff>
      <xdr:row>3259</xdr:row>
      <xdr:rowOff>88900</xdr:rowOff>
    </xdr:to>
    <xdr:pic>
      <xdr:nvPicPr>
        <xdr:cNvPr id="199" name="图片 198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0" y="6055309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3261</xdr:row>
      <xdr:rowOff>0</xdr:rowOff>
    </xdr:from>
    <xdr:to>
      <xdr:col>6</xdr:col>
      <xdr:colOff>178435</xdr:colOff>
      <xdr:row>3279</xdr:row>
      <xdr:rowOff>88900</xdr:rowOff>
    </xdr:to>
    <xdr:pic>
      <xdr:nvPicPr>
        <xdr:cNvPr id="200" name="图片 199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0" y="609188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38100</xdr:colOff>
      <xdr:row>3261</xdr:row>
      <xdr:rowOff>0</xdr:rowOff>
    </xdr:from>
    <xdr:to>
      <xdr:col>14</xdr:col>
      <xdr:colOff>278765</xdr:colOff>
      <xdr:row>3279</xdr:row>
      <xdr:rowOff>88900</xdr:rowOff>
    </xdr:to>
    <xdr:pic>
      <xdr:nvPicPr>
        <xdr:cNvPr id="201" name="图片 200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4977130" y="609188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3280</xdr:row>
      <xdr:rowOff>0</xdr:rowOff>
    </xdr:from>
    <xdr:to>
      <xdr:col>6</xdr:col>
      <xdr:colOff>178435</xdr:colOff>
      <xdr:row>3298</xdr:row>
      <xdr:rowOff>88900</xdr:rowOff>
    </xdr:to>
    <xdr:pic>
      <xdr:nvPicPr>
        <xdr:cNvPr id="202" name="图片 201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0" y="6126632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3280</xdr:row>
      <xdr:rowOff>0</xdr:rowOff>
    </xdr:from>
    <xdr:to>
      <xdr:col>15</xdr:col>
      <xdr:colOff>240665</xdr:colOff>
      <xdr:row>3298</xdr:row>
      <xdr:rowOff>88900</xdr:rowOff>
    </xdr:to>
    <xdr:pic>
      <xdr:nvPicPr>
        <xdr:cNvPr id="203" name="图片 202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5548630" y="6126632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3299</xdr:row>
      <xdr:rowOff>0</xdr:rowOff>
    </xdr:from>
    <xdr:to>
      <xdr:col>15</xdr:col>
      <xdr:colOff>240665</xdr:colOff>
      <xdr:row>3317</xdr:row>
      <xdr:rowOff>88900</xdr:rowOff>
    </xdr:to>
    <xdr:pic>
      <xdr:nvPicPr>
        <xdr:cNvPr id="204" name="图片 203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5548630" y="616137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3299</xdr:row>
      <xdr:rowOff>0</xdr:rowOff>
    </xdr:from>
    <xdr:to>
      <xdr:col>6</xdr:col>
      <xdr:colOff>178435</xdr:colOff>
      <xdr:row>3317</xdr:row>
      <xdr:rowOff>88900</xdr:rowOff>
    </xdr:to>
    <xdr:pic>
      <xdr:nvPicPr>
        <xdr:cNvPr id="205" name="图片 204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0" y="616137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3240</xdr:row>
      <xdr:rowOff>0</xdr:rowOff>
    </xdr:from>
    <xdr:to>
      <xdr:col>22</xdr:col>
      <xdr:colOff>240665</xdr:colOff>
      <xdr:row>3258</xdr:row>
      <xdr:rowOff>88900</xdr:rowOff>
    </xdr:to>
    <xdr:pic>
      <xdr:nvPicPr>
        <xdr:cNvPr id="206" name="图片 205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9815830" y="6053480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3341</xdr:row>
      <xdr:rowOff>0</xdr:rowOff>
    </xdr:from>
    <xdr:to>
      <xdr:col>1</xdr:col>
      <xdr:colOff>816610</xdr:colOff>
      <xdr:row>3345</xdr:row>
      <xdr:rowOff>137160</xdr:rowOff>
    </xdr:to>
    <xdr:pic>
      <xdr:nvPicPr>
        <xdr:cNvPr id="207" name="图片 206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0" y="623818920"/>
          <a:ext cx="1775460" cy="868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3341</xdr:row>
      <xdr:rowOff>0</xdr:rowOff>
    </xdr:from>
    <xdr:to>
      <xdr:col>5</xdr:col>
      <xdr:colOff>441960</xdr:colOff>
      <xdr:row>3345</xdr:row>
      <xdr:rowOff>152400</xdr:rowOff>
    </xdr:to>
    <xdr:pic>
      <xdr:nvPicPr>
        <xdr:cNvPr id="208" name="图片 207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2500630" y="623818920"/>
          <a:ext cx="166116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419100</xdr:colOff>
      <xdr:row>3354</xdr:row>
      <xdr:rowOff>0</xdr:rowOff>
    </xdr:from>
    <xdr:to>
      <xdr:col>15</xdr:col>
      <xdr:colOff>50165</xdr:colOff>
      <xdr:row>3372</xdr:row>
      <xdr:rowOff>88900</xdr:rowOff>
    </xdr:to>
    <xdr:pic>
      <xdr:nvPicPr>
        <xdr:cNvPr id="211" name="图片 210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5358130" y="6261963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3354</xdr:row>
      <xdr:rowOff>0</xdr:rowOff>
    </xdr:from>
    <xdr:to>
      <xdr:col>6</xdr:col>
      <xdr:colOff>178435</xdr:colOff>
      <xdr:row>3372</xdr:row>
      <xdr:rowOff>88900</xdr:rowOff>
    </xdr:to>
    <xdr:pic>
      <xdr:nvPicPr>
        <xdr:cNvPr id="212" name="图片 211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0" y="6261963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3373</xdr:row>
      <xdr:rowOff>0</xdr:rowOff>
    </xdr:from>
    <xdr:to>
      <xdr:col>6</xdr:col>
      <xdr:colOff>178435</xdr:colOff>
      <xdr:row>3391</xdr:row>
      <xdr:rowOff>88900</xdr:rowOff>
    </xdr:to>
    <xdr:pic>
      <xdr:nvPicPr>
        <xdr:cNvPr id="213" name="图片 212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0" y="6296710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419100</xdr:colOff>
      <xdr:row>3372</xdr:row>
      <xdr:rowOff>175260</xdr:rowOff>
    </xdr:from>
    <xdr:to>
      <xdr:col>15</xdr:col>
      <xdr:colOff>50165</xdr:colOff>
      <xdr:row>3391</xdr:row>
      <xdr:rowOff>81280</xdr:rowOff>
    </xdr:to>
    <xdr:pic>
      <xdr:nvPicPr>
        <xdr:cNvPr id="214" name="图片 213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5358130" y="6296634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3392</xdr:row>
      <xdr:rowOff>0</xdr:rowOff>
    </xdr:from>
    <xdr:to>
      <xdr:col>6</xdr:col>
      <xdr:colOff>178435</xdr:colOff>
      <xdr:row>3410</xdr:row>
      <xdr:rowOff>88900</xdr:rowOff>
    </xdr:to>
    <xdr:pic>
      <xdr:nvPicPr>
        <xdr:cNvPr id="215" name="图片 214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0" y="6331458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419100</xdr:colOff>
      <xdr:row>3392</xdr:row>
      <xdr:rowOff>7620</xdr:rowOff>
    </xdr:from>
    <xdr:to>
      <xdr:col>15</xdr:col>
      <xdr:colOff>50165</xdr:colOff>
      <xdr:row>3410</xdr:row>
      <xdr:rowOff>96520</xdr:rowOff>
    </xdr:to>
    <xdr:pic>
      <xdr:nvPicPr>
        <xdr:cNvPr id="216" name="图片 215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5358130" y="6331534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3411</xdr:row>
      <xdr:rowOff>0</xdr:rowOff>
    </xdr:from>
    <xdr:to>
      <xdr:col>6</xdr:col>
      <xdr:colOff>178435</xdr:colOff>
      <xdr:row>3429</xdr:row>
      <xdr:rowOff>88900</xdr:rowOff>
    </xdr:to>
    <xdr:pic>
      <xdr:nvPicPr>
        <xdr:cNvPr id="217" name="图片 216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0" y="636620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419100</xdr:colOff>
      <xdr:row>3411</xdr:row>
      <xdr:rowOff>0</xdr:rowOff>
    </xdr:from>
    <xdr:to>
      <xdr:col>15</xdr:col>
      <xdr:colOff>50165</xdr:colOff>
      <xdr:row>3429</xdr:row>
      <xdr:rowOff>88900</xdr:rowOff>
    </xdr:to>
    <xdr:pic>
      <xdr:nvPicPr>
        <xdr:cNvPr id="218" name="图片 217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5358130" y="636620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419100</xdr:colOff>
      <xdr:row>3432</xdr:row>
      <xdr:rowOff>0</xdr:rowOff>
    </xdr:from>
    <xdr:to>
      <xdr:col>15</xdr:col>
      <xdr:colOff>50165</xdr:colOff>
      <xdr:row>3450</xdr:row>
      <xdr:rowOff>88900</xdr:rowOff>
    </xdr:to>
    <xdr:pic>
      <xdr:nvPicPr>
        <xdr:cNvPr id="221" name="图片 220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5358130" y="640461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3432</xdr:row>
      <xdr:rowOff>0</xdr:rowOff>
    </xdr:from>
    <xdr:to>
      <xdr:col>6</xdr:col>
      <xdr:colOff>178435</xdr:colOff>
      <xdr:row>3450</xdr:row>
      <xdr:rowOff>88900</xdr:rowOff>
    </xdr:to>
    <xdr:pic>
      <xdr:nvPicPr>
        <xdr:cNvPr id="223" name="图片 222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0" y="640461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3454</xdr:row>
      <xdr:rowOff>0</xdr:rowOff>
    </xdr:from>
    <xdr:to>
      <xdr:col>15</xdr:col>
      <xdr:colOff>240665</xdr:colOff>
      <xdr:row>3472</xdr:row>
      <xdr:rowOff>88900</xdr:rowOff>
    </xdr:to>
    <xdr:pic>
      <xdr:nvPicPr>
        <xdr:cNvPr id="226" name="图片 225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5548630" y="6444843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3454</xdr:row>
      <xdr:rowOff>0</xdr:rowOff>
    </xdr:from>
    <xdr:to>
      <xdr:col>6</xdr:col>
      <xdr:colOff>178435</xdr:colOff>
      <xdr:row>3472</xdr:row>
      <xdr:rowOff>88900</xdr:rowOff>
    </xdr:to>
    <xdr:pic>
      <xdr:nvPicPr>
        <xdr:cNvPr id="228" name="图片 227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0" y="6444843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3474</xdr:row>
      <xdr:rowOff>0</xdr:rowOff>
    </xdr:from>
    <xdr:to>
      <xdr:col>15</xdr:col>
      <xdr:colOff>240665</xdr:colOff>
      <xdr:row>3492</xdr:row>
      <xdr:rowOff>88900</xdr:rowOff>
    </xdr:to>
    <xdr:pic>
      <xdr:nvPicPr>
        <xdr:cNvPr id="231" name="图片 230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5548630" y="648141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3474</xdr:row>
      <xdr:rowOff>0</xdr:rowOff>
    </xdr:from>
    <xdr:to>
      <xdr:col>6</xdr:col>
      <xdr:colOff>178435</xdr:colOff>
      <xdr:row>3492</xdr:row>
      <xdr:rowOff>88900</xdr:rowOff>
    </xdr:to>
    <xdr:pic>
      <xdr:nvPicPr>
        <xdr:cNvPr id="232" name="图片 231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0" y="648141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3355</xdr:row>
      <xdr:rowOff>0</xdr:rowOff>
    </xdr:from>
    <xdr:to>
      <xdr:col>23</xdr:col>
      <xdr:colOff>240665</xdr:colOff>
      <xdr:row>3373</xdr:row>
      <xdr:rowOff>88900</xdr:rowOff>
    </xdr:to>
    <xdr:pic>
      <xdr:nvPicPr>
        <xdr:cNvPr id="233" name="图片 232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10425430" y="6263792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23</xdr:col>
      <xdr:colOff>0</xdr:colOff>
      <xdr:row>3355</xdr:row>
      <xdr:rowOff>0</xdr:rowOff>
    </xdr:from>
    <xdr:to>
      <xdr:col>29</xdr:col>
      <xdr:colOff>518160</xdr:colOff>
      <xdr:row>3373</xdr:row>
      <xdr:rowOff>88900</xdr:rowOff>
    </xdr:to>
    <xdr:pic>
      <xdr:nvPicPr>
        <xdr:cNvPr id="234" name="图片 233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14692630" y="6263792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30</xdr:col>
      <xdr:colOff>0</xdr:colOff>
      <xdr:row>3356</xdr:row>
      <xdr:rowOff>0</xdr:rowOff>
    </xdr:from>
    <xdr:to>
      <xdr:col>37</xdr:col>
      <xdr:colOff>240665</xdr:colOff>
      <xdr:row>3374</xdr:row>
      <xdr:rowOff>88900</xdr:rowOff>
    </xdr:to>
    <xdr:pic>
      <xdr:nvPicPr>
        <xdr:cNvPr id="236" name="图片 235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19291935" y="6265621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3374</xdr:row>
      <xdr:rowOff>0</xdr:rowOff>
    </xdr:from>
    <xdr:to>
      <xdr:col>23</xdr:col>
      <xdr:colOff>240665</xdr:colOff>
      <xdr:row>3392</xdr:row>
      <xdr:rowOff>88900</xdr:rowOff>
    </xdr:to>
    <xdr:pic>
      <xdr:nvPicPr>
        <xdr:cNvPr id="237" name="图片 236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10425430" y="629853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23</xdr:col>
      <xdr:colOff>38100</xdr:colOff>
      <xdr:row>3374</xdr:row>
      <xdr:rowOff>0</xdr:rowOff>
    </xdr:from>
    <xdr:to>
      <xdr:col>29</xdr:col>
      <xdr:colOff>556260</xdr:colOff>
      <xdr:row>3392</xdr:row>
      <xdr:rowOff>88900</xdr:rowOff>
    </xdr:to>
    <xdr:pic>
      <xdr:nvPicPr>
        <xdr:cNvPr id="238" name="图片 237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14730730" y="629853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3391</xdr:row>
      <xdr:rowOff>167640</xdr:rowOff>
    </xdr:from>
    <xdr:to>
      <xdr:col>23</xdr:col>
      <xdr:colOff>240665</xdr:colOff>
      <xdr:row>3410</xdr:row>
      <xdr:rowOff>73660</xdr:rowOff>
    </xdr:to>
    <xdr:pic>
      <xdr:nvPicPr>
        <xdr:cNvPr id="239" name="图片 238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10425430" y="6331305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23</xdr:col>
      <xdr:colOff>38100</xdr:colOff>
      <xdr:row>3391</xdr:row>
      <xdr:rowOff>175260</xdr:rowOff>
    </xdr:from>
    <xdr:to>
      <xdr:col>29</xdr:col>
      <xdr:colOff>556260</xdr:colOff>
      <xdr:row>3410</xdr:row>
      <xdr:rowOff>81280</xdr:rowOff>
    </xdr:to>
    <xdr:pic>
      <xdr:nvPicPr>
        <xdr:cNvPr id="240" name="图片 239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14730730" y="6331381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3410</xdr:row>
      <xdr:rowOff>175260</xdr:rowOff>
    </xdr:from>
    <xdr:to>
      <xdr:col>23</xdr:col>
      <xdr:colOff>240665</xdr:colOff>
      <xdr:row>3429</xdr:row>
      <xdr:rowOff>81280</xdr:rowOff>
    </xdr:to>
    <xdr:pic>
      <xdr:nvPicPr>
        <xdr:cNvPr id="241" name="图片 240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10425430" y="6366129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23</xdr:col>
      <xdr:colOff>38100</xdr:colOff>
      <xdr:row>3411</xdr:row>
      <xdr:rowOff>0</xdr:rowOff>
    </xdr:from>
    <xdr:to>
      <xdr:col>29</xdr:col>
      <xdr:colOff>556260</xdr:colOff>
      <xdr:row>3429</xdr:row>
      <xdr:rowOff>88900</xdr:rowOff>
    </xdr:to>
    <xdr:pic>
      <xdr:nvPicPr>
        <xdr:cNvPr id="242" name="图片 241"/>
        <xdr:cNvPicPr>
          <a:picLocks noChangeAspect="1"/>
        </xdr:cNvPicPr>
      </xdr:nvPicPr>
      <xdr:blipFill>
        <a:blip r:embed="rId216"/>
        <a:stretch>
          <a:fillRect/>
        </a:stretch>
      </xdr:blipFill>
      <xdr:spPr>
        <a:xfrm>
          <a:off x="14730730" y="636620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0</xdr:colOff>
      <xdr:row>3432</xdr:row>
      <xdr:rowOff>7620</xdr:rowOff>
    </xdr:from>
    <xdr:to>
      <xdr:col>20</xdr:col>
      <xdr:colOff>240665</xdr:colOff>
      <xdr:row>3450</xdr:row>
      <xdr:rowOff>96520</xdr:rowOff>
    </xdr:to>
    <xdr:pic>
      <xdr:nvPicPr>
        <xdr:cNvPr id="243" name="图片 242"/>
        <xdr:cNvPicPr>
          <a:picLocks noChangeAspect="1"/>
        </xdr:cNvPicPr>
      </xdr:nvPicPr>
      <xdr:blipFill>
        <a:blip r:embed="rId217"/>
        <a:stretch>
          <a:fillRect/>
        </a:stretch>
      </xdr:blipFill>
      <xdr:spPr>
        <a:xfrm>
          <a:off x="8596630" y="6404686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0</xdr:colOff>
      <xdr:row>3432</xdr:row>
      <xdr:rowOff>0</xdr:rowOff>
    </xdr:from>
    <xdr:to>
      <xdr:col>26</xdr:col>
      <xdr:colOff>518160</xdr:colOff>
      <xdr:row>3450</xdr:row>
      <xdr:rowOff>88900</xdr:rowOff>
    </xdr:to>
    <xdr:pic>
      <xdr:nvPicPr>
        <xdr:cNvPr id="244" name="图片 243"/>
        <xdr:cNvPicPr>
          <a:picLocks noChangeAspect="1"/>
        </xdr:cNvPicPr>
      </xdr:nvPicPr>
      <xdr:blipFill>
        <a:blip r:embed="rId218"/>
        <a:stretch>
          <a:fillRect/>
        </a:stretch>
      </xdr:blipFill>
      <xdr:spPr>
        <a:xfrm>
          <a:off x="12863830" y="640461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26</xdr:col>
      <xdr:colOff>419100</xdr:colOff>
      <xdr:row>3431</xdr:row>
      <xdr:rowOff>175260</xdr:rowOff>
    </xdr:from>
    <xdr:to>
      <xdr:col>34</xdr:col>
      <xdr:colOff>50165</xdr:colOff>
      <xdr:row>3450</xdr:row>
      <xdr:rowOff>81280</xdr:rowOff>
    </xdr:to>
    <xdr:pic>
      <xdr:nvPicPr>
        <xdr:cNvPr id="245" name="图片 244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17272635" y="6404533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0</xdr:colOff>
      <xdr:row>3454</xdr:row>
      <xdr:rowOff>0</xdr:rowOff>
    </xdr:from>
    <xdr:to>
      <xdr:col>24</xdr:col>
      <xdr:colOff>240665</xdr:colOff>
      <xdr:row>3472</xdr:row>
      <xdr:rowOff>88900</xdr:rowOff>
    </xdr:to>
    <xdr:pic>
      <xdr:nvPicPr>
        <xdr:cNvPr id="246" name="图片 245"/>
        <xdr:cNvPicPr>
          <a:picLocks noChangeAspect="1"/>
        </xdr:cNvPicPr>
      </xdr:nvPicPr>
      <xdr:blipFill>
        <a:blip r:embed="rId220"/>
        <a:stretch>
          <a:fillRect/>
        </a:stretch>
      </xdr:blipFill>
      <xdr:spPr>
        <a:xfrm>
          <a:off x="11035030" y="6444843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0</xdr:colOff>
      <xdr:row>3475</xdr:row>
      <xdr:rowOff>0</xdr:rowOff>
    </xdr:from>
    <xdr:to>
      <xdr:col>24</xdr:col>
      <xdr:colOff>240665</xdr:colOff>
      <xdr:row>3493</xdr:row>
      <xdr:rowOff>88900</xdr:rowOff>
    </xdr:to>
    <xdr:pic>
      <xdr:nvPicPr>
        <xdr:cNvPr id="247" name="图片 246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11035030" y="6483248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24</xdr:col>
      <xdr:colOff>0</xdr:colOff>
      <xdr:row>3474</xdr:row>
      <xdr:rowOff>175260</xdr:rowOff>
    </xdr:from>
    <xdr:to>
      <xdr:col>30</xdr:col>
      <xdr:colOff>518160</xdr:colOff>
      <xdr:row>3493</xdr:row>
      <xdr:rowOff>81280</xdr:rowOff>
    </xdr:to>
    <xdr:pic>
      <xdr:nvPicPr>
        <xdr:cNvPr id="248" name="图片 247"/>
        <xdr:cNvPicPr>
          <a:picLocks noChangeAspect="1"/>
        </xdr:cNvPicPr>
      </xdr:nvPicPr>
      <xdr:blipFill>
        <a:blip r:embed="rId222"/>
        <a:stretch>
          <a:fillRect/>
        </a:stretch>
      </xdr:blipFill>
      <xdr:spPr>
        <a:xfrm>
          <a:off x="15302230" y="6483172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3503</xdr:row>
      <xdr:rowOff>0</xdr:rowOff>
    </xdr:from>
    <xdr:to>
      <xdr:col>19</xdr:col>
      <xdr:colOff>109220</xdr:colOff>
      <xdr:row>3535</xdr:row>
      <xdr:rowOff>117475</xdr:rowOff>
    </xdr:to>
    <xdr:pic>
      <xdr:nvPicPr>
        <xdr:cNvPr id="249" name="图片 248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0" y="653445480"/>
          <a:ext cx="12363450" cy="596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3537</xdr:row>
      <xdr:rowOff>0</xdr:rowOff>
    </xdr:from>
    <xdr:to>
      <xdr:col>6</xdr:col>
      <xdr:colOff>178435</xdr:colOff>
      <xdr:row>3555</xdr:row>
      <xdr:rowOff>88900</xdr:rowOff>
    </xdr:to>
    <xdr:pic>
      <xdr:nvPicPr>
        <xdr:cNvPr id="250" name="图片 249"/>
        <xdr:cNvPicPr>
          <a:picLocks noChangeAspect="1"/>
        </xdr:cNvPicPr>
      </xdr:nvPicPr>
      <xdr:blipFill>
        <a:blip r:embed="rId224"/>
        <a:stretch>
          <a:fillRect/>
        </a:stretch>
      </xdr:blipFill>
      <xdr:spPr>
        <a:xfrm>
          <a:off x="0" y="6596634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3538</xdr:row>
      <xdr:rowOff>0</xdr:rowOff>
    </xdr:from>
    <xdr:to>
      <xdr:col>14</xdr:col>
      <xdr:colOff>240665</xdr:colOff>
      <xdr:row>3556</xdr:row>
      <xdr:rowOff>88900</xdr:rowOff>
    </xdr:to>
    <xdr:pic>
      <xdr:nvPicPr>
        <xdr:cNvPr id="251" name="图片 250"/>
        <xdr:cNvPicPr>
          <a:picLocks noChangeAspect="1"/>
        </xdr:cNvPicPr>
      </xdr:nvPicPr>
      <xdr:blipFill>
        <a:blip r:embed="rId225"/>
        <a:stretch>
          <a:fillRect/>
        </a:stretch>
      </xdr:blipFill>
      <xdr:spPr>
        <a:xfrm>
          <a:off x="4939030" y="6598462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7620</xdr:colOff>
      <xdr:row>3558</xdr:row>
      <xdr:rowOff>0</xdr:rowOff>
    </xdr:from>
    <xdr:to>
      <xdr:col>6</xdr:col>
      <xdr:colOff>186055</xdr:colOff>
      <xdr:row>3576</xdr:row>
      <xdr:rowOff>88900</xdr:rowOff>
    </xdr:to>
    <xdr:pic>
      <xdr:nvPicPr>
        <xdr:cNvPr id="252" name="图片 251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7620" y="6635038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3557</xdr:row>
      <xdr:rowOff>175260</xdr:rowOff>
    </xdr:from>
    <xdr:to>
      <xdr:col>14</xdr:col>
      <xdr:colOff>240665</xdr:colOff>
      <xdr:row>3576</xdr:row>
      <xdr:rowOff>81280</xdr:rowOff>
    </xdr:to>
    <xdr:pic>
      <xdr:nvPicPr>
        <xdr:cNvPr id="253" name="图片 252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4939030" y="6634962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3578</xdr:row>
      <xdr:rowOff>0</xdr:rowOff>
    </xdr:from>
    <xdr:to>
      <xdr:col>6</xdr:col>
      <xdr:colOff>178435</xdr:colOff>
      <xdr:row>3596</xdr:row>
      <xdr:rowOff>88900</xdr:rowOff>
    </xdr:to>
    <xdr:pic>
      <xdr:nvPicPr>
        <xdr:cNvPr id="254" name="图片 253"/>
        <xdr:cNvPicPr>
          <a:picLocks noChangeAspect="1"/>
        </xdr:cNvPicPr>
      </xdr:nvPicPr>
      <xdr:blipFill>
        <a:blip r:embed="rId228"/>
        <a:stretch>
          <a:fillRect/>
        </a:stretch>
      </xdr:blipFill>
      <xdr:spPr>
        <a:xfrm>
          <a:off x="0" y="6671614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419100</xdr:colOff>
      <xdr:row>3577</xdr:row>
      <xdr:rowOff>175260</xdr:rowOff>
    </xdr:from>
    <xdr:to>
      <xdr:col>14</xdr:col>
      <xdr:colOff>50165</xdr:colOff>
      <xdr:row>3596</xdr:row>
      <xdr:rowOff>81280</xdr:rowOff>
    </xdr:to>
    <xdr:pic>
      <xdr:nvPicPr>
        <xdr:cNvPr id="255" name="图片 254"/>
        <xdr:cNvPicPr>
          <a:picLocks noChangeAspect="1"/>
        </xdr:cNvPicPr>
      </xdr:nvPicPr>
      <xdr:blipFill>
        <a:blip r:embed="rId229"/>
        <a:stretch>
          <a:fillRect/>
        </a:stretch>
      </xdr:blipFill>
      <xdr:spPr>
        <a:xfrm>
          <a:off x="4748530" y="6671538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3597</xdr:row>
      <xdr:rowOff>0</xdr:rowOff>
    </xdr:from>
    <xdr:to>
      <xdr:col>6</xdr:col>
      <xdr:colOff>178435</xdr:colOff>
      <xdr:row>3615</xdr:row>
      <xdr:rowOff>88900</xdr:rowOff>
    </xdr:to>
    <xdr:pic>
      <xdr:nvPicPr>
        <xdr:cNvPr id="256" name="图片 255"/>
        <xdr:cNvPicPr>
          <a:picLocks noChangeAspect="1"/>
        </xdr:cNvPicPr>
      </xdr:nvPicPr>
      <xdr:blipFill>
        <a:blip r:embed="rId230"/>
        <a:stretch>
          <a:fillRect/>
        </a:stretch>
      </xdr:blipFill>
      <xdr:spPr>
        <a:xfrm>
          <a:off x="0" y="670636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3597</xdr:row>
      <xdr:rowOff>0</xdr:rowOff>
    </xdr:from>
    <xdr:to>
      <xdr:col>14</xdr:col>
      <xdr:colOff>240665</xdr:colOff>
      <xdr:row>3615</xdr:row>
      <xdr:rowOff>88900</xdr:rowOff>
    </xdr:to>
    <xdr:pic>
      <xdr:nvPicPr>
        <xdr:cNvPr id="257" name="图片 256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4939030" y="670636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3628</xdr:row>
      <xdr:rowOff>0</xdr:rowOff>
    </xdr:from>
    <xdr:to>
      <xdr:col>7</xdr:col>
      <xdr:colOff>527685</xdr:colOff>
      <xdr:row>3646</xdr:row>
      <xdr:rowOff>88900</xdr:rowOff>
    </xdr:to>
    <xdr:pic>
      <xdr:nvPicPr>
        <xdr:cNvPr id="258" name="图片 257"/>
        <xdr:cNvPicPr>
          <a:picLocks noChangeAspect="1"/>
        </xdr:cNvPicPr>
      </xdr:nvPicPr>
      <xdr:blipFill>
        <a:blip r:embed="rId232"/>
        <a:stretch>
          <a:fillRect/>
        </a:stretch>
      </xdr:blipFill>
      <xdr:spPr>
        <a:xfrm>
          <a:off x="958850" y="6763054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3647</xdr:row>
      <xdr:rowOff>0</xdr:rowOff>
    </xdr:from>
    <xdr:to>
      <xdr:col>18</xdr:col>
      <xdr:colOff>240665</xdr:colOff>
      <xdr:row>3665</xdr:row>
      <xdr:rowOff>88900</xdr:rowOff>
    </xdr:to>
    <xdr:pic>
      <xdr:nvPicPr>
        <xdr:cNvPr id="259" name="图片 258"/>
        <xdr:cNvPicPr>
          <a:picLocks noChangeAspect="1"/>
        </xdr:cNvPicPr>
      </xdr:nvPicPr>
      <xdr:blipFill>
        <a:blip r:embed="rId233"/>
        <a:stretch>
          <a:fillRect/>
        </a:stretch>
      </xdr:blipFill>
      <xdr:spPr>
        <a:xfrm>
          <a:off x="7377430" y="679780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3647</xdr:row>
      <xdr:rowOff>0</xdr:rowOff>
    </xdr:from>
    <xdr:to>
      <xdr:col>11</xdr:col>
      <xdr:colOff>240665</xdr:colOff>
      <xdr:row>3665</xdr:row>
      <xdr:rowOff>88900</xdr:rowOff>
    </xdr:to>
    <xdr:pic>
      <xdr:nvPicPr>
        <xdr:cNvPr id="260" name="图片 259"/>
        <xdr:cNvPicPr>
          <a:picLocks noChangeAspect="1"/>
        </xdr:cNvPicPr>
      </xdr:nvPicPr>
      <xdr:blipFill>
        <a:blip r:embed="rId234"/>
        <a:stretch>
          <a:fillRect/>
        </a:stretch>
      </xdr:blipFill>
      <xdr:spPr>
        <a:xfrm>
          <a:off x="3110230" y="679780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3666</xdr:row>
      <xdr:rowOff>0</xdr:rowOff>
    </xdr:from>
    <xdr:to>
      <xdr:col>11</xdr:col>
      <xdr:colOff>240665</xdr:colOff>
      <xdr:row>3684</xdr:row>
      <xdr:rowOff>88900</xdr:rowOff>
    </xdr:to>
    <xdr:pic>
      <xdr:nvPicPr>
        <xdr:cNvPr id="261" name="图片 260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3110230" y="6832549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38100</xdr:colOff>
      <xdr:row>3665</xdr:row>
      <xdr:rowOff>175260</xdr:rowOff>
    </xdr:from>
    <xdr:to>
      <xdr:col>18</xdr:col>
      <xdr:colOff>278765</xdr:colOff>
      <xdr:row>3684</xdr:row>
      <xdr:rowOff>81280</xdr:rowOff>
    </xdr:to>
    <xdr:pic>
      <xdr:nvPicPr>
        <xdr:cNvPr id="262" name="图片 261"/>
        <xdr:cNvPicPr>
          <a:picLocks noChangeAspect="1"/>
        </xdr:cNvPicPr>
      </xdr:nvPicPr>
      <xdr:blipFill>
        <a:blip r:embed="rId236"/>
        <a:stretch>
          <a:fillRect/>
        </a:stretch>
      </xdr:blipFill>
      <xdr:spPr>
        <a:xfrm>
          <a:off x="7415530" y="6832473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3696</xdr:row>
      <xdr:rowOff>0</xdr:rowOff>
    </xdr:from>
    <xdr:to>
      <xdr:col>9</xdr:col>
      <xdr:colOff>240665</xdr:colOff>
      <xdr:row>3714</xdr:row>
      <xdr:rowOff>88900</xdr:rowOff>
    </xdr:to>
    <xdr:pic>
      <xdr:nvPicPr>
        <xdr:cNvPr id="263" name="图片 262"/>
        <xdr:cNvPicPr>
          <a:picLocks noChangeAspect="1"/>
        </xdr:cNvPicPr>
      </xdr:nvPicPr>
      <xdr:blipFill>
        <a:blip r:embed="rId237"/>
        <a:stretch>
          <a:fillRect/>
        </a:stretch>
      </xdr:blipFill>
      <xdr:spPr>
        <a:xfrm>
          <a:off x="1891030" y="6887413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3695</xdr:row>
      <xdr:rowOff>0</xdr:rowOff>
    </xdr:from>
    <xdr:to>
      <xdr:col>17</xdr:col>
      <xdr:colOff>240665</xdr:colOff>
      <xdr:row>3713</xdr:row>
      <xdr:rowOff>88900</xdr:rowOff>
    </xdr:to>
    <xdr:pic>
      <xdr:nvPicPr>
        <xdr:cNvPr id="264" name="图片 263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6767830" y="6885584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3739</xdr:row>
      <xdr:rowOff>0</xdr:rowOff>
    </xdr:from>
    <xdr:to>
      <xdr:col>6</xdr:col>
      <xdr:colOff>178435</xdr:colOff>
      <xdr:row>3757</xdr:row>
      <xdr:rowOff>88900</xdr:rowOff>
    </xdr:to>
    <xdr:pic>
      <xdr:nvPicPr>
        <xdr:cNvPr id="22" name="图片 21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0" y="696605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3758</xdr:row>
      <xdr:rowOff>0</xdr:rowOff>
    </xdr:from>
    <xdr:to>
      <xdr:col>6</xdr:col>
      <xdr:colOff>178435</xdr:colOff>
      <xdr:row>3776</xdr:row>
      <xdr:rowOff>88900</xdr:rowOff>
    </xdr:to>
    <xdr:pic>
      <xdr:nvPicPr>
        <xdr:cNvPr id="27" name="图片 26"/>
        <xdr:cNvPicPr>
          <a:picLocks noChangeAspect="1"/>
        </xdr:cNvPicPr>
      </xdr:nvPicPr>
      <xdr:blipFill>
        <a:blip r:embed="rId240"/>
        <a:stretch>
          <a:fillRect/>
        </a:stretch>
      </xdr:blipFill>
      <xdr:spPr>
        <a:xfrm>
          <a:off x="0" y="7000798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3740</xdr:row>
      <xdr:rowOff>0</xdr:rowOff>
    </xdr:from>
    <xdr:to>
      <xdr:col>18</xdr:col>
      <xdr:colOff>240665</xdr:colOff>
      <xdr:row>3758</xdr:row>
      <xdr:rowOff>88900</xdr:rowOff>
    </xdr:to>
    <xdr:pic>
      <xdr:nvPicPr>
        <xdr:cNvPr id="31" name="图片 30"/>
        <xdr:cNvPicPr>
          <a:picLocks noChangeAspect="1"/>
        </xdr:cNvPicPr>
      </xdr:nvPicPr>
      <xdr:blipFill>
        <a:blip r:embed="rId241"/>
        <a:stretch>
          <a:fillRect/>
        </a:stretch>
      </xdr:blipFill>
      <xdr:spPr>
        <a:xfrm>
          <a:off x="7377430" y="6967880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3759</xdr:row>
      <xdr:rowOff>0</xdr:rowOff>
    </xdr:from>
    <xdr:to>
      <xdr:col>18</xdr:col>
      <xdr:colOff>240665</xdr:colOff>
      <xdr:row>3777</xdr:row>
      <xdr:rowOff>88900</xdr:rowOff>
    </xdr:to>
    <xdr:pic>
      <xdr:nvPicPr>
        <xdr:cNvPr id="79" name="图片 78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7377430" y="7002627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3781</xdr:row>
      <xdr:rowOff>0</xdr:rowOff>
    </xdr:from>
    <xdr:to>
      <xdr:col>7</xdr:col>
      <xdr:colOff>527685</xdr:colOff>
      <xdr:row>3799</xdr:row>
      <xdr:rowOff>88900</xdr:rowOff>
    </xdr:to>
    <xdr:pic>
      <xdr:nvPicPr>
        <xdr:cNvPr id="90" name="图片 89"/>
        <xdr:cNvPicPr>
          <a:picLocks noChangeAspect="1"/>
        </xdr:cNvPicPr>
      </xdr:nvPicPr>
      <xdr:blipFill>
        <a:blip r:embed="rId243"/>
        <a:stretch>
          <a:fillRect/>
        </a:stretch>
      </xdr:blipFill>
      <xdr:spPr>
        <a:xfrm>
          <a:off x="958850" y="7042861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3801</xdr:row>
      <xdr:rowOff>0</xdr:rowOff>
    </xdr:from>
    <xdr:to>
      <xdr:col>7</xdr:col>
      <xdr:colOff>527685</xdr:colOff>
      <xdr:row>3819</xdr:row>
      <xdr:rowOff>88900</xdr:rowOff>
    </xdr:to>
    <xdr:pic>
      <xdr:nvPicPr>
        <xdr:cNvPr id="103" name="图片 102"/>
        <xdr:cNvPicPr>
          <a:picLocks noChangeAspect="1"/>
        </xdr:cNvPicPr>
      </xdr:nvPicPr>
      <xdr:blipFill>
        <a:blip r:embed="rId244"/>
        <a:stretch>
          <a:fillRect/>
        </a:stretch>
      </xdr:blipFill>
      <xdr:spPr>
        <a:xfrm>
          <a:off x="958850" y="7079437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3821</xdr:row>
      <xdr:rowOff>0</xdr:rowOff>
    </xdr:from>
    <xdr:to>
      <xdr:col>7</xdr:col>
      <xdr:colOff>527685</xdr:colOff>
      <xdr:row>3839</xdr:row>
      <xdr:rowOff>88900</xdr:rowOff>
    </xdr:to>
    <xdr:pic>
      <xdr:nvPicPr>
        <xdr:cNvPr id="118" name="图片 117"/>
        <xdr:cNvPicPr>
          <a:picLocks noChangeAspect="1"/>
        </xdr:cNvPicPr>
      </xdr:nvPicPr>
      <xdr:blipFill>
        <a:blip r:embed="rId245"/>
        <a:stretch>
          <a:fillRect/>
        </a:stretch>
      </xdr:blipFill>
      <xdr:spPr>
        <a:xfrm>
          <a:off x="958850" y="7116013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3820</xdr:row>
      <xdr:rowOff>0</xdr:rowOff>
    </xdr:from>
    <xdr:to>
      <xdr:col>19</xdr:col>
      <xdr:colOff>240665</xdr:colOff>
      <xdr:row>3838</xdr:row>
      <xdr:rowOff>88900</xdr:rowOff>
    </xdr:to>
    <xdr:pic>
      <xdr:nvPicPr>
        <xdr:cNvPr id="178" name="图片 177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7987030" y="7114184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3841</xdr:row>
      <xdr:rowOff>0</xdr:rowOff>
    </xdr:from>
    <xdr:to>
      <xdr:col>7</xdr:col>
      <xdr:colOff>527685</xdr:colOff>
      <xdr:row>3859</xdr:row>
      <xdr:rowOff>88900</xdr:rowOff>
    </xdr:to>
    <xdr:pic>
      <xdr:nvPicPr>
        <xdr:cNvPr id="179" name="图片 178"/>
        <xdr:cNvPicPr>
          <a:picLocks noChangeAspect="1"/>
        </xdr:cNvPicPr>
      </xdr:nvPicPr>
      <xdr:blipFill>
        <a:blip r:embed="rId247"/>
        <a:stretch>
          <a:fillRect/>
        </a:stretch>
      </xdr:blipFill>
      <xdr:spPr>
        <a:xfrm>
          <a:off x="958850" y="7152589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3860</xdr:row>
      <xdr:rowOff>0</xdr:rowOff>
    </xdr:from>
    <xdr:to>
      <xdr:col>7</xdr:col>
      <xdr:colOff>527685</xdr:colOff>
      <xdr:row>3878</xdr:row>
      <xdr:rowOff>88900</xdr:rowOff>
    </xdr:to>
    <xdr:pic>
      <xdr:nvPicPr>
        <xdr:cNvPr id="181" name="图片 180"/>
        <xdr:cNvPicPr>
          <a:picLocks noChangeAspect="1"/>
        </xdr:cNvPicPr>
      </xdr:nvPicPr>
      <xdr:blipFill>
        <a:blip r:embed="rId248"/>
        <a:stretch>
          <a:fillRect/>
        </a:stretch>
      </xdr:blipFill>
      <xdr:spPr>
        <a:xfrm>
          <a:off x="958850" y="7187336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3880</xdr:row>
      <xdr:rowOff>0</xdr:rowOff>
    </xdr:from>
    <xdr:to>
      <xdr:col>7</xdr:col>
      <xdr:colOff>527685</xdr:colOff>
      <xdr:row>3898</xdr:row>
      <xdr:rowOff>88900</xdr:rowOff>
    </xdr:to>
    <xdr:pic>
      <xdr:nvPicPr>
        <xdr:cNvPr id="209" name="图片 208"/>
        <xdr:cNvPicPr>
          <a:picLocks noChangeAspect="1"/>
        </xdr:cNvPicPr>
      </xdr:nvPicPr>
      <xdr:blipFill>
        <a:blip r:embed="rId249"/>
        <a:stretch>
          <a:fillRect/>
        </a:stretch>
      </xdr:blipFill>
      <xdr:spPr>
        <a:xfrm>
          <a:off x="958850" y="7223912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3899</xdr:row>
      <xdr:rowOff>0</xdr:rowOff>
    </xdr:from>
    <xdr:to>
      <xdr:col>7</xdr:col>
      <xdr:colOff>527685</xdr:colOff>
      <xdr:row>3917</xdr:row>
      <xdr:rowOff>88900</xdr:rowOff>
    </xdr:to>
    <xdr:pic>
      <xdr:nvPicPr>
        <xdr:cNvPr id="210" name="图片 209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958850" y="725865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3940</xdr:row>
      <xdr:rowOff>0</xdr:rowOff>
    </xdr:from>
    <xdr:to>
      <xdr:col>7</xdr:col>
      <xdr:colOff>527685</xdr:colOff>
      <xdr:row>3958</xdr:row>
      <xdr:rowOff>88900</xdr:rowOff>
    </xdr:to>
    <xdr:pic>
      <xdr:nvPicPr>
        <xdr:cNvPr id="219" name="图片 218"/>
        <xdr:cNvPicPr>
          <a:picLocks noChangeAspect="1"/>
        </xdr:cNvPicPr>
      </xdr:nvPicPr>
      <xdr:blipFill>
        <a:blip r:embed="rId251"/>
        <a:stretch>
          <a:fillRect/>
        </a:stretch>
      </xdr:blipFill>
      <xdr:spPr>
        <a:xfrm>
          <a:off x="958850" y="7333640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3961</xdr:row>
      <xdr:rowOff>0</xdr:rowOff>
    </xdr:from>
    <xdr:to>
      <xdr:col>7</xdr:col>
      <xdr:colOff>527685</xdr:colOff>
      <xdr:row>3979</xdr:row>
      <xdr:rowOff>88900</xdr:rowOff>
    </xdr:to>
    <xdr:pic>
      <xdr:nvPicPr>
        <xdr:cNvPr id="220" name="图片 219"/>
        <xdr:cNvPicPr>
          <a:picLocks noChangeAspect="1"/>
        </xdr:cNvPicPr>
      </xdr:nvPicPr>
      <xdr:blipFill>
        <a:blip r:embed="rId252"/>
        <a:stretch>
          <a:fillRect/>
        </a:stretch>
      </xdr:blipFill>
      <xdr:spPr>
        <a:xfrm>
          <a:off x="958850" y="7372045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3961</xdr:row>
      <xdr:rowOff>0</xdr:rowOff>
    </xdr:from>
    <xdr:to>
      <xdr:col>23</xdr:col>
      <xdr:colOff>594360</xdr:colOff>
      <xdr:row>3977</xdr:row>
      <xdr:rowOff>45720</xdr:rowOff>
    </xdr:to>
    <xdr:pic>
      <xdr:nvPicPr>
        <xdr:cNvPr id="224" name="图片 223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6158230" y="737204520"/>
          <a:ext cx="9128760" cy="2971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3982</xdr:row>
      <xdr:rowOff>0</xdr:rowOff>
    </xdr:from>
    <xdr:to>
      <xdr:col>7</xdr:col>
      <xdr:colOff>527685</xdr:colOff>
      <xdr:row>4000</xdr:row>
      <xdr:rowOff>88900</xdr:rowOff>
    </xdr:to>
    <xdr:pic>
      <xdr:nvPicPr>
        <xdr:cNvPr id="225" name="图片 224"/>
        <xdr:cNvPicPr>
          <a:picLocks noChangeAspect="1"/>
        </xdr:cNvPicPr>
      </xdr:nvPicPr>
      <xdr:blipFill>
        <a:blip r:embed="rId254"/>
        <a:stretch>
          <a:fillRect/>
        </a:stretch>
      </xdr:blipFill>
      <xdr:spPr>
        <a:xfrm>
          <a:off x="958850" y="7410450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3983</xdr:row>
      <xdr:rowOff>0</xdr:rowOff>
    </xdr:from>
    <xdr:to>
      <xdr:col>23</xdr:col>
      <xdr:colOff>449580</xdr:colOff>
      <xdr:row>3999</xdr:row>
      <xdr:rowOff>38100</xdr:rowOff>
    </xdr:to>
    <xdr:pic>
      <xdr:nvPicPr>
        <xdr:cNvPr id="227" name="图片 226"/>
        <xdr:cNvPicPr>
          <a:picLocks noChangeAspect="1"/>
        </xdr:cNvPicPr>
      </xdr:nvPicPr>
      <xdr:blipFill>
        <a:blip r:embed="rId255"/>
        <a:stretch>
          <a:fillRect/>
        </a:stretch>
      </xdr:blipFill>
      <xdr:spPr>
        <a:xfrm>
          <a:off x="6158230" y="741227880"/>
          <a:ext cx="8983980" cy="2964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4002</xdr:row>
      <xdr:rowOff>0</xdr:rowOff>
    </xdr:from>
    <xdr:to>
      <xdr:col>7</xdr:col>
      <xdr:colOff>527685</xdr:colOff>
      <xdr:row>4020</xdr:row>
      <xdr:rowOff>88900</xdr:rowOff>
    </xdr:to>
    <xdr:pic>
      <xdr:nvPicPr>
        <xdr:cNvPr id="229" name="图片 228"/>
        <xdr:cNvPicPr>
          <a:picLocks noChangeAspect="1"/>
        </xdr:cNvPicPr>
      </xdr:nvPicPr>
      <xdr:blipFill>
        <a:blip r:embed="rId256"/>
        <a:stretch>
          <a:fillRect/>
        </a:stretch>
      </xdr:blipFill>
      <xdr:spPr>
        <a:xfrm>
          <a:off x="958850" y="7447026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4022</xdr:row>
      <xdr:rowOff>0</xdr:rowOff>
    </xdr:from>
    <xdr:to>
      <xdr:col>7</xdr:col>
      <xdr:colOff>527685</xdr:colOff>
      <xdr:row>4040</xdr:row>
      <xdr:rowOff>88900</xdr:rowOff>
    </xdr:to>
    <xdr:pic>
      <xdr:nvPicPr>
        <xdr:cNvPr id="230" name="图片 229"/>
        <xdr:cNvPicPr>
          <a:picLocks noChangeAspect="1"/>
        </xdr:cNvPicPr>
      </xdr:nvPicPr>
      <xdr:blipFill>
        <a:blip r:embed="rId257"/>
        <a:stretch>
          <a:fillRect/>
        </a:stretch>
      </xdr:blipFill>
      <xdr:spPr>
        <a:xfrm>
          <a:off x="958850" y="7483602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4023</xdr:row>
      <xdr:rowOff>0</xdr:rowOff>
    </xdr:from>
    <xdr:to>
      <xdr:col>23</xdr:col>
      <xdr:colOff>594360</xdr:colOff>
      <xdr:row>4039</xdr:row>
      <xdr:rowOff>45720</xdr:rowOff>
    </xdr:to>
    <xdr:pic>
      <xdr:nvPicPr>
        <xdr:cNvPr id="235" name="图片 234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6158230" y="748543080"/>
          <a:ext cx="9128760" cy="2971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4041</xdr:row>
      <xdr:rowOff>0</xdr:rowOff>
    </xdr:from>
    <xdr:to>
      <xdr:col>7</xdr:col>
      <xdr:colOff>527685</xdr:colOff>
      <xdr:row>4059</xdr:row>
      <xdr:rowOff>88900</xdr:rowOff>
    </xdr:to>
    <xdr:pic>
      <xdr:nvPicPr>
        <xdr:cNvPr id="265" name="图片 264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958850" y="7518349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4042</xdr:row>
      <xdr:rowOff>0</xdr:rowOff>
    </xdr:from>
    <xdr:to>
      <xdr:col>23</xdr:col>
      <xdr:colOff>434340</xdr:colOff>
      <xdr:row>4058</xdr:row>
      <xdr:rowOff>15240</xdr:rowOff>
    </xdr:to>
    <xdr:pic>
      <xdr:nvPicPr>
        <xdr:cNvPr id="266" name="图片 265"/>
        <xdr:cNvPicPr>
          <a:picLocks noChangeAspect="1"/>
        </xdr:cNvPicPr>
      </xdr:nvPicPr>
      <xdr:blipFill>
        <a:blip r:embed="rId259"/>
        <a:stretch>
          <a:fillRect/>
        </a:stretch>
      </xdr:blipFill>
      <xdr:spPr>
        <a:xfrm>
          <a:off x="6158230" y="752017800"/>
          <a:ext cx="8968740" cy="2941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4062</xdr:row>
      <xdr:rowOff>0</xdr:rowOff>
    </xdr:from>
    <xdr:to>
      <xdr:col>7</xdr:col>
      <xdr:colOff>527685</xdr:colOff>
      <xdr:row>4080</xdr:row>
      <xdr:rowOff>88900</xdr:rowOff>
    </xdr:to>
    <xdr:pic>
      <xdr:nvPicPr>
        <xdr:cNvPr id="267" name="图片 266"/>
        <xdr:cNvPicPr>
          <a:picLocks noChangeAspect="1"/>
        </xdr:cNvPicPr>
      </xdr:nvPicPr>
      <xdr:blipFill>
        <a:blip r:embed="rId260"/>
        <a:stretch>
          <a:fillRect/>
        </a:stretch>
      </xdr:blipFill>
      <xdr:spPr>
        <a:xfrm>
          <a:off x="958850" y="7556754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4063</xdr:row>
      <xdr:rowOff>0</xdr:rowOff>
    </xdr:from>
    <xdr:to>
      <xdr:col>23</xdr:col>
      <xdr:colOff>449580</xdr:colOff>
      <xdr:row>4079</xdr:row>
      <xdr:rowOff>38100</xdr:rowOff>
    </xdr:to>
    <xdr:pic>
      <xdr:nvPicPr>
        <xdr:cNvPr id="268" name="图片 267"/>
        <xdr:cNvPicPr>
          <a:picLocks noChangeAspect="1"/>
        </xdr:cNvPicPr>
      </xdr:nvPicPr>
      <xdr:blipFill>
        <a:blip r:embed="rId255"/>
        <a:stretch>
          <a:fillRect/>
        </a:stretch>
      </xdr:blipFill>
      <xdr:spPr>
        <a:xfrm>
          <a:off x="6158230" y="755858280"/>
          <a:ext cx="8983980" cy="2964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4081</xdr:row>
      <xdr:rowOff>0</xdr:rowOff>
    </xdr:from>
    <xdr:to>
      <xdr:col>7</xdr:col>
      <xdr:colOff>527685</xdr:colOff>
      <xdr:row>4099</xdr:row>
      <xdr:rowOff>88900</xdr:rowOff>
    </xdr:to>
    <xdr:pic>
      <xdr:nvPicPr>
        <xdr:cNvPr id="269" name="图片 268"/>
        <xdr:cNvPicPr>
          <a:picLocks noChangeAspect="1"/>
        </xdr:cNvPicPr>
      </xdr:nvPicPr>
      <xdr:blipFill>
        <a:blip r:embed="rId261"/>
        <a:stretch>
          <a:fillRect/>
        </a:stretch>
      </xdr:blipFill>
      <xdr:spPr>
        <a:xfrm>
          <a:off x="958850" y="75915012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4081</xdr:row>
      <xdr:rowOff>0</xdr:rowOff>
    </xdr:from>
    <xdr:to>
      <xdr:col>23</xdr:col>
      <xdr:colOff>472440</xdr:colOff>
      <xdr:row>4097</xdr:row>
      <xdr:rowOff>68580</xdr:rowOff>
    </xdr:to>
    <xdr:pic>
      <xdr:nvPicPr>
        <xdr:cNvPr id="270" name="图片 269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6158230" y="759150120"/>
          <a:ext cx="9006840" cy="299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4103</xdr:row>
      <xdr:rowOff>0</xdr:rowOff>
    </xdr:from>
    <xdr:to>
      <xdr:col>7</xdr:col>
      <xdr:colOff>527685</xdr:colOff>
      <xdr:row>4121</xdr:row>
      <xdr:rowOff>88900</xdr:rowOff>
    </xdr:to>
    <xdr:pic>
      <xdr:nvPicPr>
        <xdr:cNvPr id="271" name="图片 270"/>
        <xdr:cNvPicPr>
          <a:picLocks noChangeAspect="1"/>
        </xdr:cNvPicPr>
      </xdr:nvPicPr>
      <xdr:blipFill>
        <a:blip r:embed="rId263"/>
        <a:stretch>
          <a:fillRect/>
        </a:stretch>
      </xdr:blipFill>
      <xdr:spPr>
        <a:xfrm>
          <a:off x="958850" y="7631734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4123</xdr:row>
      <xdr:rowOff>0</xdr:rowOff>
    </xdr:from>
    <xdr:to>
      <xdr:col>7</xdr:col>
      <xdr:colOff>527685</xdr:colOff>
      <xdr:row>4141</xdr:row>
      <xdr:rowOff>88900</xdr:rowOff>
    </xdr:to>
    <xdr:pic>
      <xdr:nvPicPr>
        <xdr:cNvPr id="272" name="图片 271"/>
        <xdr:cNvPicPr>
          <a:picLocks noChangeAspect="1"/>
        </xdr:cNvPicPr>
      </xdr:nvPicPr>
      <xdr:blipFill>
        <a:blip r:embed="rId264"/>
        <a:stretch>
          <a:fillRect/>
        </a:stretch>
      </xdr:blipFill>
      <xdr:spPr>
        <a:xfrm>
          <a:off x="958850" y="76683108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4142</xdr:row>
      <xdr:rowOff>0</xdr:rowOff>
    </xdr:from>
    <xdr:to>
      <xdr:col>7</xdr:col>
      <xdr:colOff>527685</xdr:colOff>
      <xdr:row>4160</xdr:row>
      <xdr:rowOff>88900</xdr:rowOff>
    </xdr:to>
    <xdr:pic>
      <xdr:nvPicPr>
        <xdr:cNvPr id="273" name="图片 272"/>
        <xdr:cNvPicPr>
          <a:picLocks noChangeAspect="1"/>
        </xdr:cNvPicPr>
      </xdr:nvPicPr>
      <xdr:blipFill>
        <a:blip r:embed="rId265"/>
        <a:stretch>
          <a:fillRect/>
        </a:stretch>
      </xdr:blipFill>
      <xdr:spPr>
        <a:xfrm>
          <a:off x="958850" y="77030580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4120</xdr:row>
      <xdr:rowOff>160020</xdr:rowOff>
    </xdr:from>
    <xdr:to>
      <xdr:col>23</xdr:col>
      <xdr:colOff>487680</xdr:colOff>
      <xdr:row>4137</xdr:row>
      <xdr:rowOff>68580</xdr:rowOff>
    </xdr:to>
    <xdr:pic>
      <xdr:nvPicPr>
        <xdr:cNvPr id="274" name="图片 273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6158230" y="766442460"/>
          <a:ext cx="9022080" cy="3017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4164</xdr:row>
      <xdr:rowOff>0</xdr:rowOff>
    </xdr:from>
    <xdr:to>
      <xdr:col>7</xdr:col>
      <xdr:colOff>527685</xdr:colOff>
      <xdr:row>4182</xdr:row>
      <xdr:rowOff>88900</xdr:rowOff>
    </xdr:to>
    <xdr:pic>
      <xdr:nvPicPr>
        <xdr:cNvPr id="275" name="图片 274"/>
        <xdr:cNvPicPr>
          <a:picLocks noChangeAspect="1"/>
        </xdr:cNvPicPr>
      </xdr:nvPicPr>
      <xdr:blipFill>
        <a:blip r:embed="rId267"/>
        <a:stretch>
          <a:fillRect/>
        </a:stretch>
      </xdr:blipFill>
      <xdr:spPr>
        <a:xfrm>
          <a:off x="958850" y="7743291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4164</xdr:row>
      <xdr:rowOff>0</xdr:rowOff>
    </xdr:from>
    <xdr:to>
      <xdr:col>23</xdr:col>
      <xdr:colOff>556260</xdr:colOff>
      <xdr:row>4180</xdr:row>
      <xdr:rowOff>68580</xdr:rowOff>
    </xdr:to>
    <xdr:pic>
      <xdr:nvPicPr>
        <xdr:cNvPr id="277" name="图片 276"/>
        <xdr:cNvPicPr>
          <a:picLocks noChangeAspect="1"/>
        </xdr:cNvPicPr>
      </xdr:nvPicPr>
      <xdr:blipFill>
        <a:blip r:embed="rId268"/>
        <a:stretch>
          <a:fillRect/>
        </a:stretch>
      </xdr:blipFill>
      <xdr:spPr>
        <a:xfrm>
          <a:off x="6158230" y="774329160"/>
          <a:ext cx="9090660" cy="299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4185</xdr:row>
      <xdr:rowOff>0</xdr:rowOff>
    </xdr:from>
    <xdr:to>
      <xdr:col>7</xdr:col>
      <xdr:colOff>527685</xdr:colOff>
      <xdr:row>4203</xdr:row>
      <xdr:rowOff>88900</xdr:rowOff>
    </xdr:to>
    <xdr:pic>
      <xdr:nvPicPr>
        <xdr:cNvPr id="278" name="图片 277"/>
        <xdr:cNvPicPr>
          <a:picLocks noChangeAspect="1"/>
        </xdr:cNvPicPr>
      </xdr:nvPicPr>
      <xdr:blipFill>
        <a:blip r:embed="rId269"/>
        <a:stretch>
          <a:fillRect/>
        </a:stretch>
      </xdr:blipFill>
      <xdr:spPr>
        <a:xfrm>
          <a:off x="958850" y="77816964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4185</xdr:row>
      <xdr:rowOff>0</xdr:rowOff>
    </xdr:from>
    <xdr:to>
      <xdr:col>23</xdr:col>
      <xdr:colOff>502920</xdr:colOff>
      <xdr:row>4201</xdr:row>
      <xdr:rowOff>99060</xdr:rowOff>
    </xdr:to>
    <xdr:pic>
      <xdr:nvPicPr>
        <xdr:cNvPr id="279" name="图片 278"/>
        <xdr:cNvPicPr>
          <a:picLocks noChangeAspect="1"/>
        </xdr:cNvPicPr>
      </xdr:nvPicPr>
      <xdr:blipFill>
        <a:blip r:embed="rId270"/>
        <a:stretch>
          <a:fillRect/>
        </a:stretch>
      </xdr:blipFill>
      <xdr:spPr>
        <a:xfrm>
          <a:off x="6158230" y="778169640"/>
          <a:ext cx="9037320" cy="3025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295910</xdr:colOff>
      <xdr:row>4243</xdr:row>
      <xdr:rowOff>102235</xdr:rowOff>
    </xdr:from>
    <xdr:to>
      <xdr:col>14</xdr:col>
      <xdr:colOff>536575</xdr:colOff>
      <xdr:row>4262</xdr:row>
      <xdr:rowOff>8255</xdr:rowOff>
    </xdr:to>
    <xdr:pic>
      <xdr:nvPicPr>
        <xdr:cNvPr id="125" name="图片 124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5234940" y="788878915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4224</xdr:row>
      <xdr:rowOff>0</xdr:rowOff>
    </xdr:from>
    <xdr:to>
      <xdr:col>15</xdr:col>
      <xdr:colOff>240665</xdr:colOff>
      <xdr:row>4242</xdr:row>
      <xdr:rowOff>88900</xdr:rowOff>
    </xdr:to>
    <xdr:pic>
      <xdr:nvPicPr>
        <xdr:cNvPr id="132" name="图片 131"/>
        <xdr:cNvPicPr>
          <a:picLocks noChangeAspect="1"/>
        </xdr:cNvPicPr>
      </xdr:nvPicPr>
      <xdr:blipFill>
        <a:blip r:embed="rId272"/>
        <a:stretch>
          <a:fillRect/>
        </a:stretch>
      </xdr:blipFill>
      <xdr:spPr>
        <a:xfrm>
          <a:off x="5548630" y="785301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4224</xdr:row>
      <xdr:rowOff>0</xdr:rowOff>
    </xdr:from>
    <xdr:to>
      <xdr:col>23</xdr:col>
      <xdr:colOff>240665</xdr:colOff>
      <xdr:row>4242</xdr:row>
      <xdr:rowOff>88900</xdr:rowOff>
    </xdr:to>
    <xdr:pic>
      <xdr:nvPicPr>
        <xdr:cNvPr id="141" name="图片 140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10425430" y="7853019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4244</xdr:row>
      <xdr:rowOff>0</xdr:rowOff>
    </xdr:from>
    <xdr:to>
      <xdr:col>22</xdr:col>
      <xdr:colOff>240665</xdr:colOff>
      <xdr:row>4262</xdr:row>
      <xdr:rowOff>88900</xdr:rowOff>
    </xdr:to>
    <xdr:pic>
      <xdr:nvPicPr>
        <xdr:cNvPr id="222" name="图片 221"/>
        <xdr:cNvPicPr>
          <a:picLocks noChangeAspect="1"/>
        </xdr:cNvPicPr>
      </xdr:nvPicPr>
      <xdr:blipFill>
        <a:blip r:embed="rId274"/>
        <a:stretch>
          <a:fillRect/>
        </a:stretch>
      </xdr:blipFill>
      <xdr:spPr>
        <a:xfrm>
          <a:off x="9815830" y="788959560"/>
          <a:ext cx="4507865" cy="3380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4265</xdr:row>
      <xdr:rowOff>0</xdr:rowOff>
    </xdr:from>
    <xdr:to>
      <xdr:col>23</xdr:col>
      <xdr:colOff>469900</xdr:colOff>
      <xdr:row>4304</xdr:row>
      <xdr:rowOff>0</xdr:rowOff>
    </xdr:to>
    <xdr:pic>
      <xdr:nvPicPr>
        <xdr:cNvPr id="276" name="图片 275"/>
        <xdr:cNvPicPr>
          <a:picLocks noChangeAspect="1"/>
        </xdr:cNvPicPr>
      </xdr:nvPicPr>
      <xdr:blipFill>
        <a:blip r:embed="rId275"/>
        <a:stretch>
          <a:fillRect/>
        </a:stretch>
      </xdr:blipFill>
      <xdr:spPr>
        <a:xfrm>
          <a:off x="958850" y="792800040"/>
          <a:ext cx="14203680" cy="7132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4305</xdr:row>
      <xdr:rowOff>0</xdr:rowOff>
    </xdr:from>
    <xdr:to>
      <xdr:col>11</xdr:col>
      <xdr:colOff>0</xdr:colOff>
      <xdr:row>4312</xdr:row>
      <xdr:rowOff>160020</xdr:rowOff>
    </xdr:to>
    <xdr:pic>
      <xdr:nvPicPr>
        <xdr:cNvPr id="280" name="图片 279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4329430" y="800115240"/>
          <a:ext cx="3048000" cy="144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3"/>
  <sheetViews>
    <sheetView workbookViewId="0">
      <selection activeCell="A27" sqref="A27"/>
    </sheetView>
  </sheetViews>
  <sheetFormatPr defaultColWidth="8.88888888888889" defaultRowHeight="14.4" outlineLevelCol="3"/>
  <cols>
    <col min="1" max="1" width="67.1111111111111" customWidth="1"/>
    <col min="2" max="2" width="11" customWidth="1"/>
    <col min="3" max="3" width="25.4444444444444" customWidth="1"/>
  </cols>
  <sheetData>
    <row r="1" s="1" customFormat="1" spans="1:1">
      <c r="A1" s="1" t="s">
        <v>0</v>
      </c>
    </row>
    <row r="2" spans="1:1">
      <c r="A2" s="39">
        <v>20211130</v>
      </c>
    </row>
    <row r="3" spans="1:2">
      <c r="A3" t="s">
        <v>1</v>
      </c>
      <c r="B3" t="s">
        <v>2</v>
      </c>
    </row>
    <row r="4" spans="1:2">
      <c r="A4" t="s">
        <v>3</v>
      </c>
      <c r="B4" t="s">
        <v>4</v>
      </c>
    </row>
    <row r="5" spans="1:4">
      <c r="A5" t="s">
        <v>5</v>
      </c>
      <c r="B5" t="s">
        <v>6</v>
      </c>
      <c r="C5" t="s">
        <v>7</v>
      </c>
      <c r="D5" t="s">
        <v>8</v>
      </c>
    </row>
    <row r="6" spans="1:4">
      <c r="A6" t="s">
        <v>9</v>
      </c>
      <c r="B6" t="s">
        <v>10</v>
      </c>
      <c r="C6" t="s">
        <v>11</v>
      </c>
      <c r="D6" t="s">
        <v>12</v>
      </c>
    </row>
    <row r="13" s="1" customFormat="1" spans="1:1">
      <c r="A13" s="1" t="s">
        <v>13</v>
      </c>
    </row>
    <row r="14" spans="1:1">
      <c r="A14" s="39">
        <v>20211130</v>
      </c>
    </row>
    <row r="15" spans="1:1">
      <c r="A15" t="s">
        <v>14</v>
      </c>
    </row>
    <row r="23" s="1" customFormat="1" spans="1:1">
      <c r="A23" s="1" t="s">
        <v>15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N4317"/>
  <sheetViews>
    <sheetView tabSelected="1" zoomScale="85" zoomScaleNormal="85" topLeftCell="A4295" workbookViewId="0">
      <selection activeCell="G4316" sqref="G4316"/>
    </sheetView>
  </sheetViews>
  <sheetFormatPr defaultColWidth="8.88888888888889" defaultRowHeight="14.4"/>
  <cols>
    <col min="1" max="1" width="13.9814814814815" customWidth="1"/>
    <col min="2" max="2" width="13.5925925925926" customWidth="1"/>
    <col min="22" max="22" width="8.88888888888889" style="2"/>
    <col min="25" max="25" width="11.8981481481481" customWidth="1"/>
    <col min="26" max="26" width="10.7222222222222" customWidth="1"/>
  </cols>
  <sheetData>
    <row r="1" s="1" customFormat="1" spans="1:22">
      <c r="A1" s="1">
        <v>20211201</v>
      </c>
      <c r="V1" s="2"/>
    </row>
    <row r="2" spans="10:11">
      <c r="J2" t="s">
        <v>16</v>
      </c>
      <c r="K2" t="s">
        <v>17</v>
      </c>
    </row>
    <row r="3" spans="11:11">
      <c r="K3" t="s">
        <v>18</v>
      </c>
    </row>
    <row r="21" s="1" customFormat="1" spans="1:22">
      <c r="A21" s="1">
        <v>20211202</v>
      </c>
      <c r="V21" s="2"/>
    </row>
    <row r="22" spans="10:11">
      <c r="J22" t="s">
        <v>16</v>
      </c>
      <c r="K22" t="s">
        <v>19</v>
      </c>
    </row>
    <row r="41" spans="11:11">
      <c r="K41" t="s">
        <v>20</v>
      </c>
    </row>
    <row r="60" spans="11:11">
      <c r="K60" t="s">
        <v>21</v>
      </c>
    </row>
    <row r="61" spans="11:11">
      <c r="K61" s="1" t="s">
        <v>22</v>
      </c>
    </row>
    <row r="80" spans="11:11">
      <c r="K80" t="s">
        <v>23</v>
      </c>
    </row>
    <row r="81" spans="11:11">
      <c r="K81" t="s">
        <v>24</v>
      </c>
    </row>
    <row r="98" spans="12:12">
      <c r="L98" t="s">
        <v>25</v>
      </c>
    </row>
    <row r="99" spans="12:12">
      <c r="L99" t="s">
        <v>26</v>
      </c>
    </row>
    <row r="100" spans="12:12">
      <c r="L100" t="s">
        <v>27</v>
      </c>
    </row>
    <row r="136" spans="22:22">
      <c r="V136" s="2" t="s">
        <v>28</v>
      </c>
    </row>
    <row r="169" spans="22:22">
      <c r="V169" s="2" t="s">
        <v>29</v>
      </c>
    </row>
    <row r="202" spans="22:22">
      <c r="V202" s="2" t="s">
        <v>30</v>
      </c>
    </row>
    <row r="247" spans="22:22">
      <c r="V247" s="2" t="s">
        <v>31</v>
      </c>
    </row>
    <row r="248" spans="22:22">
      <c r="V248" s="2" t="s">
        <v>32</v>
      </c>
    </row>
    <row r="270" spans="19:19">
      <c r="S270" t="s">
        <v>33</v>
      </c>
    </row>
    <row r="271" spans="22:22">
      <c r="V271" s="2" t="s">
        <v>34</v>
      </c>
    </row>
    <row r="272" spans="22:22">
      <c r="V272" s="2" t="s">
        <v>35</v>
      </c>
    </row>
    <row r="273" spans="19:19">
      <c r="S273" t="s">
        <v>36</v>
      </c>
    </row>
    <row r="319" spans="3:18">
      <c r="C319" s="3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</row>
    <row r="321" spans="22:22">
      <c r="V321" s="2" t="s">
        <v>37</v>
      </c>
    </row>
    <row r="322" spans="22:22">
      <c r="V322" s="2" t="s">
        <v>38</v>
      </c>
    </row>
    <row r="354" spans="22:22">
      <c r="V354" s="2" t="s">
        <v>39</v>
      </c>
    </row>
    <row r="356" spans="22:22">
      <c r="V356" s="2" t="s">
        <v>40</v>
      </c>
    </row>
    <row r="385" spans="12:12">
      <c r="L385" t="s">
        <v>41</v>
      </c>
    </row>
    <row r="405" spans="22:22">
      <c r="V405" s="2" t="s">
        <v>42</v>
      </c>
    </row>
    <row r="406" spans="22:22">
      <c r="V406" s="2" t="s">
        <v>43</v>
      </c>
    </row>
    <row r="408" spans="22:24">
      <c r="V408" s="2" t="s">
        <v>44</v>
      </c>
      <c r="X408" t="s">
        <v>45</v>
      </c>
    </row>
    <row r="438" spans="10:10">
      <c r="J438" t="s">
        <v>46</v>
      </c>
    </row>
    <row r="439" spans="10:10">
      <c r="J439" t="s">
        <v>47</v>
      </c>
    </row>
    <row r="457" s="1" customFormat="1" spans="1:1">
      <c r="A457" s="1">
        <v>20211203</v>
      </c>
    </row>
    <row r="458" spans="1:1">
      <c r="A458" t="s">
        <v>48</v>
      </c>
    </row>
    <row r="459" spans="1:1">
      <c r="A459" t="s">
        <v>49</v>
      </c>
    </row>
    <row r="461" spans="10:11">
      <c r="J461" t="s">
        <v>50</v>
      </c>
      <c r="K461" t="s">
        <v>51</v>
      </c>
    </row>
    <row r="462" spans="10:14">
      <c r="J462" t="s">
        <v>52</v>
      </c>
      <c r="K462" t="s">
        <v>53</v>
      </c>
      <c r="L462" t="s">
        <v>54</v>
      </c>
      <c r="M462" t="s">
        <v>55</v>
      </c>
      <c r="N462" t="s">
        <v>56</v>
      </c>
    </row>
    <row r="469" spans="19:19">
      <c r="S469" t="s">
        <v>57</v>
      </c>
    </row>
    <row r="470" spans="10:10">
      <c r="J470" t="s">
        <v>45</v>
      </c>
    </row>
    <row r="487" spans="10:19">
      <c r="J487" t="s">
        <v>58</v>
      </c>
      <c r="S487" t="s">
        <v>59</v>
      </c>
    </row>
    <row r="505" spans="10:19">
      <c r="J505" t="s">
        <v>60</v>
      </c>
      <c r="S505" t="s">
        <v>61</v>
      </c>
    </row>
    <row r="523" spans="10:19">
      <c r="J523" t="s">
        <v>62</v>
      </c>
      <c r="S523" t="s">
        <v>63</v>
      </c>
    </row>
    <row r="546" spans="10:19">
      <c r="J546" t="s">
        <v>64</v>
      </c>
      <c r="S546" t="s">
        <v>65</v>
      </c>
    </row>
    <row r="548" spans="9:9">
      <c r="I548" t="s">
        <v>66</v>
      </c>
    </row>
    <row r="560" s="1" customFormat="1" spans="1:1">
      <c r="A560" s="1">
        <v>20211204</v>
      </c>
    </row>
    <row r="561" spans="1:13">
      <c r="A561" t="s">
        <v>67</v>
      </c>
      <c r="C561">
        <v>16</v>
      </c>
      <c r="G561" t="s">
        <v>68</v>
      </c>
      <c r="I561" s="4" t="s">
        <v>69</v>
      </c>
      <c r="J561" s="4">
        <v>18</v>
      </c>
      <c r="K561" s="4"/>
      <c r="L561" s="5" t="s">
        <v>70</v>
      </c>
      <c r="M561" s="4"/>
    </row>
    <row r="562" spans="2:13">
      <c r="B562">
        <v>1</v>
      </c>
      <c r="C562">
        <v>15.72</v>
      </c>
      <c r="D562">
        <f>C562-$C$561</f>
        <v>-0.279999999999999</v>
      </c>
      <c r="G562" t="s">
        <v>71</v>
      </c>
      <c r="I562" s="4"/>
      <c r="J562" s="4" t="s">
        <v>72</v>
      </c>
      <c r="K562" s="4"/>
      <c r="L562" s="5" t="s">
        <v>73</v>
      </c>
      <c r="M562" s="4" t="s">
        <v>74</v>
      </c>
    </row>
    <row r="563" spans="2:13">
      <c r="B563">
        <v>1.5</v>
      </c>
      <c r="C563">
        <v>15.52</v>
      </c>
      <c r="D563">
        <f t="shared" ref="D563:D580" si="0">C563-$C$561</f>
        <v>-0.48</v>
      </c>
      <c r="I563" s="4"/>
      <c r="J563" s="4" t="s">
        <v>75</v>
      </c>
      <c r="K563" s="4"/>
      <c r="L563" s="5">
        <v>0.005</v>
      </c>
      <c r="M563" s="4" t="s">
        <v>76</v>
      </c>
    </row>
    <row r="564" spans="2:13">
      <c r="B564">
        <v>2</v>
      </c>
      <c r="C564">
        <v>15.56</v>
      </c>
      <c r="D564">
        <f t="shared" si="0"/>
        <v>-0.44</v>
      </c>
      <c r="I564" s="4" t="s">
        <v>77</v>
      </c>
      <c r="J564" s="4" t="s">
        <v>78</v>
      </c>
      <c r="K564" s="4"/>
      <c r="L564" s="5"/>
      <c r="M564" s="4"/>
    </row>
    <row r="565" spans="2:13">
      <c r="B565">
        <v>2.5</v>
      </c>
      <c r="C565">
        <v>15.43</v>
      </c>
      <c r="D565">
        <f t="shared" si="0"/>
        <v>-0.57</v>
      </c>
      <c r="I565" s="4"/>
      <c r="J565" s="4" t="s">
        <v>79</v>
      </c>
      <c r="K565" s="4"/>
      <c r="L565" s="5">
        <v>0.253</v>
      </c>
      <c r="M565" s="4"/>
    </row>
    <row r="566" spans="2:13">
      <c r="B566">
        <v>3</v>
      </c>
      <c r="C566">
        <v>15.2</v>
      </c>
      <c r="D566">
        <f t="shared" si="0"/>
        <v>-0.800000000000001</v>
      </c>
      <c r="I566" s="4"/>
      <c r="J566" s="4" t="s">
        <v>80</v>
      </c>
      <c r="K566" s="4"/>
      <c r="L566" s="5">
        <v>0.004</v>
      </c>
      <c r="M566" s="4" t="s">
        <v>76</v>
      </c>
    </row>
    <row r="567" spans="2:13">
      <c r="B567">
        <v>3.5</v>
      </c>
      <c r="C567">
        <v>14.99</v>
      </c>
      <c r="D567">
        <f t="shared" si="0"/>
        <v>-1.01</v>
      </c>
      <c r="I567" s="4"/>
      <c r="J567" s="4" t="s">
        <v>81</v>
      </c>
      <c r="K567" s="4"/>
      <c r="L567" s="5">
        <v>1.012</v>
      </c>
      <c r="M567" s="4"/>
    </row>
    <row r="568" spans="2:13">
      <c r="B568">
        <v>4</v>
      </c>
      <c r="C568">
        <v>14.76</v>
      </c>
      <c r="D568">
        <f t="shared" si="0"/>
        <v>-1.24</v>
      </c>
      <c r="I568" s="4"/>
      <c r="J568" s="4" t="s">
        <v>82</v>
      </c>
      <c r="K568" s="4"/>
      <c r="L568" s="5">
        <v>0.499</v>
      </c>
      <c r="M568" s="4"/>
    </row>
    <row r="569" spans="2:13">
      <c r="B569">
        <v>4.5</v>
      </c>
      <c r="C569">
        <v>14.18</v>
      </c>
      <c r="D569">
        <f t="shared" si="0"/>
        <v>-1.82</v>
      </c>
      <c r="I569" s="4"/>
      <c r="J569" s="4" t="s">
        <v>83</v>
      </c>
      <c r="K569" s="4"/>
      <c r="L569" s="5">
        <v>0.499</v>
      </c>
      <c r="M569" s="4"/>
    </row>
    <row r="570" spans="2:13">
      <c r="B570">
        <v>5</v>
      </c>
      <c r="C570">
        <v>11.91</v>
      </c>
      <c r="D570">
        <f t="shared" si="0"/>
        <v>-4.09</v>
      </c>
      <c r="I570" s="4"/>
      <c r="J570" s="4" t="s">
        <v>84</v>
      </c>
      <c r="K570" s="4"/>
      <c r="L570" s="5">
        <v>0.498</v>
      </c>
      <c r="M570" s="4"/>
    </row>
    <row r="571" spans="2:13">
      <c r="B571">
        <v>5.5</v>
      </c>
      <c r="C571">
        <v>12.91</v>
      </c>
      <c r="D571">
        <f t="shared" si="0"/>
        <v>-3.09</v>
      </c>
      <c r="I571" s="4"/>
      <c r="J571" s="4" t="s">
        <v>85</v>
      </c>
      <c r="K571" s="4"/>
      <c r="L571" s="5">
        <v>0.498</v>
      </c>
      <c r="M571" s="4"/>
    </row>
    <row r="572" spans="2:13">
      <c r="B572">
        <v>6</v>
      </c>
      <c r="C572">
        <v>13.88</v>
      </c>
      <c r="D572">
        <f t="shared" si="0"/>
        <v>-2.12</v>
      </c>
      <c r="I572" s="4"/>
      <c r="J572" s="4" t="s">
        <v>86</v>
      </c>
      <c r="K572" s="4"/>
      <c r="L572" s="5">
        <v>0.004</v>
      </c>
      <c r="M572" s="4"/>
    </row>
    <row r="573" spans="2:13">
      <c r="B573">
        <v>6.5</v>
      </c>
      <c r="C573">
        <v>14.33</v>
      </c>
      <c r="D573">
        <f t="shared" si="0"/>
        <v>-1.67</v>
      </c>
      <c r="I573" s="4" t="s">
        <v>87</v>
      </c>
      <c r="J573" s="4" t="s">
        <v>88</v>
      </c>
      <c r="K573" s="4"/>
      <c r="L573" s="5"/>
      <c r="M573" s="4"/>
    </row>
    <row r="574" spans="2:13">
      <c r="B574">
        <v>7</v>
      </c>
      <c r="C574">
        <v>15.59</v>
      </c>
      <c r="D574">
        <f t="shared" si="0"/>
        <v>-0.41</v>
      </c>
      <c r="I574" s="4"/>
      <c r="J574" s="4" t="s">
        <v>89</v>
      </c>
      <c r="K574" s="4"/>
      <c r="L574" s="5">
        <v>0.997</v>
      </c>
      <c r="M574" s="4"/>
    </row>
    <row r="575" spans="2:13">
      <c r="B575">
        <v>7.5</v>
      </c>
      <c r="C575">
        <v>14.32</v>
      </c>
      <c r="D575">
        <f t="shared" si="0"/>
        <v>-1.68</v>
      </c>
      <c r="I575" s="4"/>
      <c r="J575" s="4" t="s">
        <v>90</v>
      </c>
      <c r="K575" s="4"/>
      <c r="L575" s="5"/>
      <c r="M575" s="4"/>
    </row>
    <row r="576" spans="2:13">
      <c r="B576">
        <v>8</v>
      </c>
      <c r="C576">
        <v>14</v>
      </c>
      <c r="D576">
        <f t="shared" si="0"/>
        <v>-2</v>
      </c>
      <c r="I576" s="4"/>
      <c r="J576" s="4" t="s">
        <v>91</v>
      </c>
      <c r="K576" s="4"/>
      <c r="L576" s="5"/>
      <c r="M576" s="4"/>
    </row>
    <row r="577" spans="2:13">
      <c r="B577">
        <v>8.5</v>
      </c>
      <c r="C577">
        <v>14.13</v>
      </c>
      <c r="D577">
        <f t="shared" si="0"/>
        <v>-1.87</v>
      </c>
      <c r="I577" s="4"/>
      <c r="J577" s="4" t="s">
        <v>92</v>
      </c>
      <c r="K577" s="4"/>
      <c r="L577" s="5"/>
      <c r="M577" s="4"/>
    </row>
    <row r="578" spans="2:13">
      <c r="B578">
        <v>9</v>
      </c>
      <c r="C578">
        <v>14.14</v>
      </c>
      <c r="D578">
        <f t="shared" si="0"/>
        <v>-1.86</v>
      </c>
      <c r="I578" s="4" t="s">
        <v>93</v>
      </c>
      <c r="J578" s="4" t="s">
        <v>94</v>
      </c>
      <c r="K578" s="4"/>
      <c r="L578" s="5"/>
      <c r="M578" s="4"/>
    </row>
    <row r="579" spans="2:13">
      <c r="B579">
        <v>9.5</v>
      </c>
      <c r="C579">
        <v>14</v>
      </c>
      <c r="D579">
        <f t="shared" si="0"/>
        <v>-2</v>
      </c>
      <c r="I579" s="4"/>
      <c r="J579" s="4" t="s">
        <v>95</v>
      </c>
      <c r="K579" s="4"/>
      <c r="L579" s="5"/>
      <c r="M579" s="4"/>
    </row>
    <row r="580" spans="2:13">
      <c r="B580">
        <v>10</v>
      </c>
      <c r="C580">
        <v>14</v>
      </c>
      <c r="D580">
        <f t="shared" si="0"/>
        <v>-2</v>
      </c>
      <c r="I580" s="4"/>
      <c r="J580" s="4" t="s">
        <v>78</v>
      </c>
      <c r="K580" s="4"/>
      <c r="L580" s="5"/>
      <c r="M580" s="4"/>
    </row>
    <row r="581" spans="9:13">
      <c r="I581" s="4"/>
      <c r="J581" s="4" t="s">
        <v>96</v>
      </c>
      <c r="K581" s="4"/>
      <c r="L581" s="5"/>
      <c r="M581" s="4"/>
    </row>
    <row r="582" spans="9:13">
      <c r="I582" s="4"/>
      <c r="J582" s="4" t="s">
        <v>97</v>
      </c>
      <c r="K582" s="4"/>
      <c r="L582" s="5">
        <v>1.796</v>
      </c>
      <c r="M582" s="4"/>
    </row>
    <row r="583" spans="9:13">
      <c r="I583" s="4"/>
      <c r="J583" s="4" t="s">
        <v>98</v>
      </c>
      <c r="K583" s="4"/>
      <c r="L583" s="5">
        <v>1.194</v>
      </c>
      <c r="M583" s="4"/>
    </row>
    <row r="584" spans="9:13">
      <c r="I584" s="4"/>
      <c r="J584" s="4" t="s">
        <v>99</v>
      </c>
      <c r="K584" s="4"/>
      <c r="L584" s="5">
        <v>0.005</v>
      </c>
      <c r="M584" s="4"/>
    </row>
    <row r="585" spans="9:13">
      <c r="I585" s="4"/>
      <c r="J585" s="4" t="s">
        <v>100</v>
      </c>
      <c r="K585" s="4"/>
      <c r="L585" s="5">
        <v>0.994</v>
      </c>
      <c r="M585" s="4" t="s">
        <v>101</v>
      </c>
    </row>
    <row r="586" spans="9:13">
      <c r="I586" s="4"/>
      <c r="J586" s="4" t="s">
        <v>102</v>
      </c>
      <c r="K586" s="4"/>
      <c r="L586" s="6">
        <v>1.02</v>
      </c>
      <c r="M586" s="4"/>
    </row>
    <row r="587" spans="9:13">
      <c r="I587" s="4"/>
      <c r="J587" s="4" t="s">
        <v>103</v>
      </c>
      <c r="K587" s="4"/>
      <c r="L587" s="5">
        <v>1.019</v>
      </c>
      <c r="M587" s="4"/>
    </row>
    <row r="588" spans="9:14">
      <c r="I588" s="4"/>
      <c r="J588" s="4" t="s">
        <v>104</v>
      </c>
      <c r="K588" s="4"/>
      <c r="L588" s="5">
        <v>0.761</v>
      </c>
      <c r="M588" s="4"/>
      <c r="N588" t="s">
        <v>105</v>
      </c>
    </row>
    <row r="589" spans="9:14">
      <c r="I589" s="4"/>
      <c r="J589" s="4" t="s">
        <v>106</v>
      </c>
      <c r="K589" s="4"/>
      <c r="L589" s="5">
        <v>0.661</v>
      </c>
      <c r="M589" s="4"/>
      <c r="N589" t="s">
        <v>107</v>
      </c>
    </row>
    <row r="590" spans="9:13">
      <c r="I590" s="4"/>
      <c r="J590" s="4" t="s">
        <v>108</v>
      </c>
      <c r="K590" s="4"/>
      <c r="L590" s="5"/>
      <c r="M590" s="4"/>
    </row>
    <row r="591" spans="9:13">
      <c r="I591" s="4"/>
      <c r="J591" s="4" t="s">
        <v>109</v>
      </c>
      <c r="K591" s="4"/>
      <c r="L591" s="5">
        <v>0.254</v>
      </c>
      <c r="M591" s="4"/>
    </row>
    <row r="592" spans="9:13">
      <c r="I592" s="4"/>
      <c r="J592" s="4" t="s">
        <v>110</v>
      </c>
      <c r="K592" s="4"/>
      <c r="L592" s="5">
        <v>1.283</v>
      </c>
      <c r="M592" s="4"/>
    </row>
    <row r="593" spans="9:14">
      <c r="I593" s="4"/>
      <c r="J593" s="4" t="s">
        <v>111</v>
      </c>
      <c r="K593" s="4"/>
      <c r="L593" s="5">
        <v>0.918</v>
      </c>
      <c r="M593" s="4"/>
      <c r="N593" t="s">
        <v>112</v>
      </c>
    </row>
    <row r="594" spans="9:16">
      <c r="I594" s="4"/>
      <c r="J594" s="4" t="s">
        <v>113</v>
      </c>
      <c r="K594" s="4"/>
      <c r="L594" s="5">
        <v>0.814</v>
      </c>
      <c r="M594" s="4"/>
      <c r="N594" t="s">
        <v>114</v>
      </c>
      <c r="O594" t="s">
        <v>115</v>
      </c>
      <c r="P594" s="1" t="s">
        <v>116</v>
      </c>
    </row>
    <row r="595" spans="9:13">
      <c r="I595" s="4"/>
      <c r="J595" s="4" t="s">
        <v>117</v>
      </c>
      <c r="K595" s="4"/>
      <c r="L595" s="5">
        <v>0.814</v>
      </c>
      <c r="M595" s="4"/>
    </row>
    <row r="596" spans="9:16">
      <c r="I596" s="4"/>
      <c r="J596" s="4" t="s">
        <v>118</v>
      </c>
      <c r="K596" s="4"/>
      <c r="L596" s="5">
        <v>1.509</v>
      </c>
      <c r="M596" s="4"/>
      <c r="N596" t="s">
        <v>119</v>
      </c>
      <c r="P596" s="1" t="s">
        <v>120</v>
      </c>
    </row>
    <row r="597" spans="9:13">
      <c r="I597" s="4"/>
      <c r="J597" s="4" t="s">
        <v>121</v>
      </c>
      <c r="K597" s="4"/>
      <c r="L597" s="5"/>
      <c r="M597" s="4"/>
    </row>
    <row r="598" spans="9:13">
      <c r="I598" s="4"/>
      <c r="J598" s="4" t="s">
        <v>122</v>
      </c>
      <c r="K598" s="4"/>
      <c r="L598" s="5"/>
      <c r="M598" s="4"/>
    </row>
    <row r="599" spans="9:13">
      <c r="I599" s="4" t="s">
        <v>123</v>
      </c>
      <c r="J599" s="4" t="s">
        <v>124</v>
      </c>
      <c r="K599" s="4"/>
      <c r="L599" s="5"/>
      <c r="M599" s="4"/>
    </row>
    <row r="600" spans="9:13">
      <c r="I600" s="4"/>
      <c r="J600" s="4" t="s">
        <v>125</v>
      </c>
      <c r="K600" s="4"/>
      <c r="L600" s="5"/>
      <c r="M600" s="4"/>
    </row>
    <row r="601" spans="9:13">
      <c r="I601" s="4"/>
      <c r="J601" s="4" t="s">
        <v>126</v>
      </c>
      <c r="K601" s="4"/>
      <c r="L601" s="5">
        <v>1.14</v>
      </c>
      <c r="M601" s="4" t="s">
        <v>127</v>
      </c>
    </row>
    <row r="602" spans="9:13">
      <c r="I602" s="4"/>
      <c r="J602" s="4" t="s">
        <v>128</v>
      </c>
      <c r="K602" s="4"/>
      <c r="L602" s="5">
        <v>0.758</v>
      </c>
      <c r="M602" s="4" t="s">
        <v>129</v>
      </c>
    </row>
    <row r="603" spans="9:13">
      <c r="I603" s="4"/>
      <c r="J603" s="4" t="s">
        <v>130</v>
      </c>
      <c r="K603" s="4"/>
      <c r="L603" s="5">
        <v>0.762</v>
      </c>
      <c r="M603" s="4" t="s">
        <v>127</v>
      </c>
    </row>
    <row r="604" spans="9:13">
      <c r="I604" s="4"/>
      <c r="J604" s="4" t="s">
        <v>131</v>
      </c>
      <c r="K604" s="4"/>
      <c r="L604" s="5"/>
      <c r="M604" s="4"/>
    </row>
    <row r="606" spans="1:9">
      <c r="A606" t="s">
        <v>68</v>
      </c>
      <c r="B606" t="s">
        <v>132</v>
      </c>
      <c r="E606" t="s">
        <v>133</v>
      </c>
      <c r="I606" t="s">
        <v>134</v>
      </c>
    </row>
    <row r="607" spans="2:9">
      <c r="B607" t="s">
        <v>135</v>
      </c>
      <c r="I607" t="s">
        <v>136</v>
      </c>
    </row>
    <row r="608" spans="9:9">
      <c r="I608" t="s">
        <v>137</v>
      </c>
    </row>
    <row r="609" spans="2:9">
      <c r="B609" t="s">
        <v>138</v>
      </c>
      <c r="I609" t="s">
        <v>139</v>
      </c>
    </row>
    <row r="610" spans="9:16">
      <c r="I610" t="s">
        <v>140</v>
      </c>
      <c r="P610" t="s">
        <v>141</v>
      </c>
    </row>
    <row r="611" spans="2:9">
      <c r="B611" t="s">
        <v>142</v>
      </c>
      <c r="I611" t="s">
        <v>143</v>
      </c>
    </row>
    <row r="612" spans="2:2">
      <c r="B612" t="s">
        <v>144</v>
      </c>
    </row>
    <row r="613" spans="2:14">
      <c r="B613" t="s">
        <v>145</v>
      </c>
      <c r="I613" t="s">
        <v>146</v>
      </c>
      <c r="K613" t="s">
        <v>147</v>
      </c>
      <c r="N613" t="s">
        <v>148</v>
      </c>
    </row>
    <row r="614" spans="2:15">
      <c r="B614" t="s">
        <v>149</v>
      </c>
      <c r="I614" s="1" t="s">
        <v>150</v>
      </c>
      <c r="J614" s="1"/>
      <c r="K614" s="1"/>
      <c r="L614" s="1"/>
      <c r="M614" s="1"/>
      <c r="N614" s="1"/>
      <c r="O614" s="1"/>
    </row>
    <row r="615" spans="2:2">
      <c r="B615" t="s">
        <v>151</v>
      </c>
    </row>
    <row r="616" spans="2:2">
      <c r="B616" t="s">
        <v>152</v>
      </c>
    </row>
    <row r="617" spans="2:2">
      <c r="B617" t="s">
        <v>153</v>
      </c>
    </row>
    <row r="618" spans="2:9">
      <c r="B618" t="s">
        <v>154</v>
      </c>
      <c r="I618" t="s">
        <v>155</v>
      </c>
    </row>
    <row r="619" spans="9:9">
      <c r="I619" t="s">
        <v>156</v>
      </c>
    </row>
    <row r="620" spans="2:9">
      <c r="B620" t="s">
        <v>157</v>
      </c>
      <c r="I620" t="s">
        <v>158</v>
      </c>
    </row>
    <row r="621" spans="2:16">
      <c r="B621" t="s">
        <v>159</v>
      </c>
      <c r="I621" t="s">
        <v>160</v>
      </c>
      <c r="P621" t="s">
        <v>141</v>
      </c>
    </row>
    <row r="622" spans="9:9">
      <c r="I622" t="s">
        <v>161</v>
      </c>
    </row>
    <row r="623" spans="9:9">
      <c r="I623" t="s">
        <v>143</v>
      </c>
    </row>
    <row r="624" spans="9:9">
      <c r="I624" t="s">
        <v>162</v>
      </c>
    </row>
    <row r="625" spans="9:15">
      <c r="I625" s="7" t="s">
        <v>163</v>
      </c>
      <c r="J625" s="8"/>
      <c r="K625" s="8"/>
      <c r="L625" s="8"/>
      <c r="M625" s="8"/>
      <c r="N625" s="8"/>
      <c r="O625" s="8"/>
    </row>
    <row r="626" spans="9:9">
      <c r="I626" t="s">
        <v>164</v>
      </c>
    </row>
    <row r="627" spans="9:9">
      <c r="I627" t="s">
        <v>165</v>
      </c>
    </row>
    <row r="628" spans="9:16">
      <c r="I628" t="s">
        <v>166</v>
      </c>
      <c r="P628" t="s">
        <v>141</v>
      </c>
    </row>
    <row r="629" spans="9:9">
      <c r="I629" t="s">
        <v>167</v>
      </c>
    </row>
    <row r="630" spans="9:9">
      <c r="I630" t="s">
        <v>168</v>
      </c>
    </row>
    <row r="631" spans="9:9">
      <c r="I631" t="s">
        <v>143</v>
      </c>
    </row>
    <row r="632" spans="9:17">
      <c r="I632" s="7" t="s">
        <v>169</v>
      </c>
      <c r="J632" s="3"/>
      <c r="K632" s="3"/>
      <c r="L632" s="3"/>
      <c r="M632" s="3"/>
      <c r="N632" s="3"/>
      <c r="O632" s="3"/>
      <c r="P632" s="3"/>
      <c r="Q632" s="3"/>
    </row>
    <row r="633" spans="9:9">
      <c r="I633" t="s">
        <v>170</v>
      </c>
    </row>
    <row r="638" spans="9:9">
      <c r="I638" t="s">
        <v>171</v>
      </c>
    </row>
    <row r="639" spans="9:14">
      <c r="I639" t="s">
        <v>172</v>
      </c>
      <c r="N639" s="3"/>
    </row>
    <row r="640" spans="14:14">
      <c r="N640" s="3"/>
    </row>
    <row r="641" spans="9:14">
      <c r="I641" t="s">
        <v>173</v>
      </c>
      <c r="N641" s="3"/>
    </row>
    <row r="642" spans="14:14">
      <c r="N642" s="3"/>
    </row>
    <row r="643" spans="14:14">
      <c r="N643" s="3"/>
    </row>
    <row r="644" spans="14:14">
      <c r="N644" s="3"/>
    </row>
    <row r="645" spans="14:14">
      <c r="N645" s="3"/>
    </row>
    <row r="646" spans="14:14">
      <c r="N646" s="3"/>
    </row>
    <row r="647" spans="14:14">
      <c r="N647" s="3"/>
    </row>
    <row r="648" spans="14:14">
      <c r="N648" s="3"/>
    </row>
    <row r="649" spans="14:14">
      <c r="N649" s="3"/>
    </row>
    <row r="650" spans="14:14">
      <c r="N650" s="3"/>
    </row>
    <row r="651" spans="14:14">
      <c r="N651" s="3"/>
    </row>
    <row r="652" spans="14:14">
      <c r="N652" s="3"/>
    </row>
    <row r="653" spans="14:14">
      <c r="N653" s="3"/>
    </row>
    <row r="654" spans="14:14">
      <c r="N654" s="3"/>
    </row>
    <row r="655" spans="14:14">
      <c r="N655" s="3"/>
    </row>
    <row r="656" spans="14:14">
      <c r="N656" s="3"/>
    </row>
    <row r="657" spans="14:14">
      <c r="N657" s="3"/>
    </row>
    <row r="658" spans="14:14">
      <c r="N658" s="3"/>
    </row>
    <row r="659" spans="9:14">
      <c r="I659" t="s">
        <v>174</v>
      </c>
      <c r="N659" s="3"/>
    </row>
    <row r="660" spans="9:14">
      <c r="I660" t="s">
        <v>172</v>
      </c>
      <c r="N660" s="3"/>
    </row>
    <row r="661" spans="14:14">
      <c r="N661" s="3"/>
    </row>
    <row r="662" spans="14:14">
      <c r="N662" s="3"/>
    </row>
    <row r="663" spans="14:14">
      <c r="N663" s="3"/>
    </row>
    <row r="664" spans="14:14">
      <c r="N664" s="3"/>
    </row>
    <row r="665" spans="14:14">
      <c r="N665" s="3"/>
    </row>
    <row r="666" spans="14:14">
      <c r="N666" s="3"/>
    </row>
    <row r="667" spans="14:14">
      <c r="N667" s="3"/>
    </row>
    <row r="668" spans="14:14">
      <c r="N668" s="3"/>
    </row>
    <row r="669" spans="14:14">
      <c r="N669" s="3"/>
    </row>
    <row r="670" spans="14:14">
      <c r="N670" s="3"/>
    </row>
    <row r="671" spans="14:14">
      <c r="N671" s="3"/>
    </row>
    <row r="672" spans="14:14">
      <c r="N672" s="3"/>
    </row>
    <row r="673" spans="14:14">
      <c r="N673" s="3"/>
    </row>
    <row r="674" spans="14:14">
      <c r="N674" s="3"/>
    </row>
    <row r="675" spans="14:14">
      <c r="N675" s="3"/>
    </row>
    <row r="676" spans="14:14">
      <c r="N676" s="3"/>
    </row>
    <row r="677" spans="14:14">
      <c r="N677" s="3"/>
    </row>
    <row r="678" spans="14:14">
      <c r="N678" s="3"/>
    </row>
    <row r="679" spans="9:14">
      <c r="I679" t="s">
        <v>175</v>
      </c>
      <c r="N679" s="3"/>
    </row>
    <row r="680" spans="14:14">
      <c r="N680" s="3"/>
    </row>
    <row r="681" spans="14:14">
      <c r="N681" s="3"/>
    </row>
    <row r="682" spans="14:14">
      <c r="N682" s="3"/>
    </row>
    <row r="683" spans="14:14">
      <c r="N683" s="3"/>
    </row>
    <row r="684" spans="14:14">
      <c r="N684" s="3"/>
    </row>
    <row r="685" spans="14:14">
      <c r="N685" s="3"/>
    </row>
    <row r="686" spans="14:14">
      <c r="N686" s="3"/>
    </row>
    <row r="687" spans="14:14">
      <c r="N687" s="3"/>
    </row>
    <row r="688" spans="14:14">
      <c r="N688" s="3"/>
    </row>
    <row r="689" spans="14:14">
      <c r="N689" s="3"/>
    </row>
    <row r="690" spans="14:14">
      <c r="N690" s="3"/>
    </row>
    <row r="691" spans="14:14">
      <c r="N691" t="s">
        <v>176</v>
      </c>
    </row>
    <row r="699" spans="9:9">
      <c r="I699" t="s">
        <v>177</v>
      </c>
    </row>
    <row r="718" spans="1:13">
      <c r="A718" s="1" t="s">
        <v>178</v>
      </c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</row>
    <row r="739" s="1" customFormat="1" spans="1:1">
      <c r="A739" s="1">
        <v>20211205</v>
      </c>
    </row>
    <row r="740" spans="1:1">
      <c r="A740" s="9" t="s">
        <v>179</v>
      </c>
    </row>
    <row r="743" spans="1:3">
      <c r="A743" t="s">
        <v>180</v>
      </c>
      <c r="C743" s="9" t="s">
        <v>181</v>
      </c>
    </row>
    <row r="745" spans="1:17">
      <c r="A745" t="s">
        <v>182</v>
      </c>
      <c r="Q745" t="s">
        <v>183</v>
      </c>
    </row>
    <row r="746" spans="1:1">
      <c r="A746" t="s">
        <v>184</v>
      </c>
    </row>
    <row r="747" spans="1:1">
      <c r="A747" t="s">
        <v>185</v>
      </c>
    </row>
    <row r="748" spans="1:1">
      <c r="A748" t="s">
        <v>186</v>
      </c>
    </row>
    <row r="749" spans="1:1">
      <c r="A749" t="s">
        <v>187</v>
      </c>
    </row>
    <row r="750" spans="1:17">
      <c r="A750" t="s">
        <v>188</v>
      </c>
      <c r="Q750" t="s">
        <v>189</v>
      </c>
    </row>
    <row r="760" spans="1:1">
      <c r="A760" t="s">
        <v>190</v>
      </c>
    </row>
    <row r="761" spans="1:1">
      <c r="A761" t="s">
        <v>191</v>
      </c>
    </row>
    <row r="762" spans="1:1">
      <c r="A762" t="s">
        <v>192</v>
      </c>
    </row>
    <row r="763" spans="1:17">
      <c r="A763" t="s">
        <v>193</v>
      </c>
      <c r="Q763" t="s">
        <v>194</v>
      </c>
    </row>
    <row r="764" spans="1:1">
      <c r="A764" t="s">
        <v>195</v>
      </c>
    </row>
    <row r="765" spans="1:17">
      <c r="A765" t="s">
        <v>196</v>
      </c>
      <c r="Q765" t="s">
        <v>197</v>
      </c>
    </row>
    <row r="768" spans="17:17">
      <c r="Q768" t="s">
        <v>198</v>
      </c>
    </row>
    <row r="770" spans="1:5">
      <c r="A770" s="9" t="s">
        <v>199</v>
      </c>
      <c r="B770" s="9"/>
      <c r="C770" s="9"/>
      <c r="D770" s="9"/>
      <c r="E770" s="9"/>
    </row>
    <row r="771" spans="1:5">
      <c r="A771" s="9" t="s">
        <v>200</v>
      </c>
      <c r="B771" s="9"/>
      <c r="C771" s="9"/>
      <c r="D771" s="9"/>
      <c r="E771" s="9"/>
    </row>
    <row r="772" spans="1:5">
      <c r="A772" s="9" t="s">
        <v>201</v>
      </c>
      <c r="B772" s="9"/>
      <c r="C772" s="9"/>
      <c r="D772" s="9"/>
      <c r="E772" s="9"/>
    </row>
    <row r="773" spans="1:7">
      <c r="A773" s="10" t="s">
        <v>132</v>
      </c>
      <c r="B773" s="10"/>
      <c r="C773" s="10"/>
      <c r="D773" s="10" t="s">
        <v>133</v>
      </c>
      <c r="E773" s="10"/>
      <c r="F773" s="10"/>
      <c r="G773" s="10"/>
    </row>
    <row r="774" spans="1:7">
      <c r="A774" s="10" t="s">
        <v>135</v>
      </c>
      <c r="B774" s="10"/>
      <c r="C774" s="10"/>
      <c r="D774" s="10"/>
      <c r="E774" s="10"/>
      <c r="F774" s="10"/>
      <c r="G774" s="10"/>
    </row>
    <row r="775" spans="1:7">
      <c r="A775" s="10"/>
      <c r="B775" s="10"/>
      <c r="C775" s="10"/>
      <c r="D775" s="10"/>
      <c r="E775" s="10"/>
      <c r="F775" s="10"/>
      <c r="G775" s="10"/>
    </row>
    <row r="776" spans="1:7">
      <c r="A776" s="10" t="s">
        <v>138</v>
      </c>
      <c r="B776" s="10"/>
      <c r="C776" s="10"/>
      <c r="D776" s="10"/>
      <c r="E776" s="10"/>
      <c r="F776" s="10"/>
      <c r="G776" s="10"/>
    </row>
    <row r="777" spans="1:7">
      <c r="A777" s="10"/>
      <c r="B777" s="10"/>
      <c r="C777" s="10"/>
      <c r="D777" s="10"/>
      <c r="E777" s="10"/>
      <c r="F777" s="10"/>
      <c r="G777" s="10"/>
    </row>
    <row r="778" spans="1:7">
      <c r="A778" s="10" t="s">
        <v>142</v>
      </c>
      <c r="B778" s="10"/>
      <c r="C778" s="10"/>
      <c r="D778" s="10"/>
      <c r="E778" s="10"/>
      <c r="F778" s="10"/>
      <c r="G778" s="10"/>
    </row>
    <row r="779" spans="1:7">
      <c r="A779" s="10" t="s">
        <v>144</v>
      </c>
      <c r="B779" s="10"/>
      <c r="C779" s="10"/>
      <c r="D779" s="10"/>
      <c r="E779" s="10"/>
      <c r="F779" s="10"/>
      <c r="G779" s="10"/>
    </row>
    <row r="780" spans="1:7">
      <c r="A780" s="10" t="s">
        <v>202</v>
      </c>
      <c r="B780" s="10"/>
      <c r="C780" s="10"/>
      <c r="D780" s="10"/>
      <c r="E780" s="10"/>
      <c r="F780" s="10"/>
      <c r="G780" s="10"/>
    </row>
    <row r="781" spans="1:7">
      <c r="A781" s="10" t="s">
        <v>145</v>
      </c>
      <c r="B781" s="10"/>
      <c r="C781" s="10"/>
      <c r="D781" s="10"/>
      <c r="E781" s="10"/>
      <c r="F781" s="10"/>
      <c r="G781" s="10"/>
    </row>
    <row r="782" spans="1:19">
      <c r="A782" s="10" t="s">
        <v>149</v>
      </c>
      <c r="B782" s="10"/>
      <c r="C782" s="10"/>
      <c r="D782" s="10"/>
      <c r="E782" s="10"/>
      <c r="F782" s="10"/>
      <c r="G782" s="10"/>
      <c r="R782" s="9" t="s">
        <v>203</v>
      </c>
      <c r="S782" s="9"/>
    </row>
    <row r="783" spans="1:18">
      <c r="A783" s="10" t="s">
        <v>151</v>
      </c>
      <c r="B783" s="10"/>
      <c r="C783" s="10"/>
      <c r="D783" s="10"/>
      <c r="E783" s="10"/>
      <c r="F783" s="10"/>
      <c r="G783" s="10"/>
      <c r="R783" t="s">
        <v>204</v>
      </c>
    </row>
    <row r="784" spans="1:18">
      <c r="A784" s="11" t="s">
        <v>152</v>
      </c>
      <c r="B784" s="11"/>
      <c r="C784" s="11"/>
      <c r="D784" s="11"/>
      <c r="E784" s="11" t="s">
        <v>205</v>
      </c>
      <c r="F784" s="11"/>
      <c r="G784" s="11"/>
      <c r="R784" t="s">
        <v>206</v>
      </c>
    </row>
    <row r="785" spans="1:7">
      <c r="A785" s="10" t="s">
        <v>153</v>
      </c>
      <c r="B785" s="10"/>
      <c r="C785" s="10"/>
      <c r="D785" s="10"/>
      <c r="E785" s="10"/>
      <c r="F785" s="10"/>
      <c r="G785" s="10"/>
    </row>
    <row r="786" spans="1:7">
      <c r="A786" s="10" t="s">
        <v>154</v>
      </c>
      <c r="B786" s="10"/>
      <c r="C786" s="10"/>
      <c r="D786" s="10"/>
      <c r="E786" s="10"/>
      <c r="F786" s="10"/>
      <c r="G786" s="10"/>
    </row>
    <row r="787" spans="1:7">
      <c r="A787" s="10"/>
      <c r="B787" s="10"/>
      <c r="C787" s="10"/>
      <c r="D787" s="10"/>
      <c r="E787" s="10"/>
      <c r="F787" s="10"/>
      <c r="G787" s="10"/>
    </row>
    <row r="788" spans="1:7">
      <c r="A788" s="10" t="s">
        <v>157</v>
      </c>
      <c r="B788" s="10"/>
      <c r="C788" s="10"/>
      <c r="D788" s="10"/>
      <c r="E788" s="10"/>
      <c r="F788" s="10"/>
      <c r="G788" s="10"/>
    </row>
    <row r="789" spans="1:7">
      <c r="A789" s="10" t="s">
        <v>159</v>
      </c>
      <c r="B789" s="10"/>
      <c r="C789" s="10"/>
      <c r="D789" s="10"/>
      <c r="E789" s="10"/>
      <c r="F789" s="10"/>
      <c r="G789" s="10"/>
    </row>
    <row r="801" spans="1:18">
      <c r="A801" s="1" t="s">
        <v>207</v>
      </c>
      <c r="B801" s="1"/>
      <c r="C801" s="1"/>
      <c r="D801" s="1"/>
      <c r="I801" s="1" t="s">
        <v>208</v>
      </c>
      <c r="J801" s="1"/>
      <c r="K801" s="1"/>
      <c r="L801" s="1" t="s">
        <v>209</v>
      </c>
      <c r="O801" s="1" t="s">
        <v>210</v>
      </c>
      <c r="P801" s="1"/>
      <c r="Q801" s="1"/>
      <c r="R801" s="1" t="s">
        <v>211</v>
      </c>
    </row>
    <row r="803" spans="1:15">
      <c r="A803" t="s">
        <v>212</v>
      </c>
      <c r="I803" t="s">
        <v>213</v>
      </c>
      <c r="O803" t="s">
        <v>214</v>
      </c>
    </row>
    <row r="804" spans="1:15">
      <c r="A804" t="s">
        <v>215</v>
      </c>
      <c r="I804" t="s">
        <v>215</v>
      </c>
      <c r="O804" t="s">
        <v>216</v>
      </c>
    </row>
    <row r="805" spans="1:15">
      <c r="A805" t="s">
        <v>217</v>
      </c>
      <c r="O805" t="s">
        <v>218</v>
      </c>
    </row>
    <row r="806" spans="1:15">
      <c r="A806" t="s">
        <v>219</v>
      </c>
      <c r="O806" t="s">
        <v>139</v>
      </c>
    </row>
    <row r="807" spans="1:15">
      <c r="A807" t="s">
        <v>220</v>
      </c>
      <c r="O807" t="s">
        <v>221</v>
      </c>
    </row>
    <row r="808" spans="1:15">
      <c r="A808" t="s">
        <v>222</v>
      </c>
      <c r="O808" t="s">
        <v>223</v>
      </c>
    </row>
    <row r="810" spans="15:15">
      <c r="O810" t="s">
        <v>224</v>
      </c>
    </row>
    <row r="811" spans="1:4">
      <c r="A811" s="1" t="s">
        <v>225</v>
      </c>
      <c r="B811" s="1"/>
      <c r="C811" s="1"/>
      <c r="D811" s="1"/>
    </row>
    <row r="812" spans="1:1">
      <c r="A812" t="s">
        <v>226</v>
      </c>
    </row>
    <row r="813" spans="1:1">
      <c r="A813" t="s">
        <v>227</v>
      </c>
    </row>
    <row r="814" spans="1:1">
      <c r="A814" t="s">
        <v>228</v>
      </c>
    </row>
    <row r="815" spans="1:1">
      <c r="A815" t="s">
        <v>229</v>
      </c>
    </row>
    <row r="816" spans="1:1">
      <c r="A816" t="s">
        <v>230</v>
      </c>
    </row>
    <row r="817" spans="1:1">
      <c r="A817" t="s">
        <v>231</v>
      </c>
    </row>
    <row r="819" spans="1:1">
      <c r="A819" t="s">
        <v>232</v>
      </c>
    </row>
    <row r="827" spans="9:9">
      <c r="I827" t="s">
        <v>233</v>
      </c>
    </row>
    <row r="829" spans="9:17">
      <c r="I829" s="9" t="s">
        <v>234</v>
      </c>
      <c r="K829" s="10" t="s">
        <v>132</v>
      </c>
      <c r="L829" s="10"/>
      <c r="M829" s="10"/>
      <c r="N829" s="10" t="s">
        <v>133</v>
      </c>
      <c r="O829" s="10"/>
      <c r="P829" s="10"/>
      <c r="Q829" s="10"/>
    </row>
    <row r="830" spans="11:17">
      <c r="K830" s="10" t="s">
        <v>135</v>
      </c>
      <c r="L830" s="10"/>
      <c r="M830" s="10"/>
      <c r="N830" s="10"/>
      <c r="O830" s="10"/>
      <c r="P830" s="10"/>
      <c r="Q830" s="10"/>
    </row>
    <row r="831" spans="11:17">
      <c r="K831" s="10"/>
      <c r="L831" s="10"/>
      <c r="M831" s="10"/>
      <c r="N831" s="10"/>
      <c r="O831" s="10"/>
      <c r="P831" s="10"/>
      <c r="Q831" s="10"/>
    </row>
    <row r="832" spans="11:17">
      <c r="K832" s="10" t="s">
        <v>138</v>
      </c>
      <c r="L832" s="10"/>
      <c r="M832" s="10"/>
      <c r="N832" s="10"/>
      <c r="O832" s="10"/>
      <c r="P832" s="10"/>
      <c r="Q832" s="10"/>
    </row>
    <row r="833" spans="11:17">
      <c r="K833" s="10"/>
      <c r="L833" s="10"/>
      <c r="M833" s="10"/>
      <c r="N833" s="10"/>
      <c r="O833" s="10"/>
      <c r="P833" s="10"/>
      <c r="Q833" s="10"/>
    </row>
    <row r="834" spans="11:17">
      <c r="K834" s="10" t="s">
        <v>142</v>
      </c>
      <c r="L834" s="10"/>
      <c r="M834" s="10"/>
      <c r="N834" s="10"/>
      <c r="O834" s="10"/>
      <c r="P834" s="10"/>
      <c r="Q834" s="10"/>
    </row>
    <row r="835" spans="11:17">
      <c r="K835" s="10" t="s">
        <v>144</v>
      </c>
      <c r="L835" s="10"/>
      <c r="M835" s="10"/>
      <c r="N835" s="10"/>
      <c r="O835" s="10"/>
      <c r="P835" s="10"/>
      <c r="Q835" s="10"/>
    </row>
    <row r="836" spans="11:17">
      <c r="K836" s="10" t="s">
        <v>202</v>
      </c>
      <c r="L836" s="10"/>
      <c r="M836" s="10"/>
      <c r="N836" s="10"/>
      <c r="O836" s="10"/>
      <c r="P836" s="10"/>
      <c r="Q836" s="10"/>
    </row>
    <row r="837" spans="11:17">
      <c r="K837" s="11" t="s">
        <v>145</v>
      </c>
      <c r="L837" s="11"/>
      <c r="M837" s="11"/>
      <c r="N837" s="11"/>
      <c r="O837" s="11" t="s">
        <v>235</v>
      </c>
      <c r="P837" s="11"/>
      <c r="Q837" s="11"/>
    </row>
    <row r="838" spans="1:17">
      <c r="A838" s="1" t="s">
        <v>236</v>
      </c>
      <c r="B838" s="1"/>
      <c r="C838" s="1"/>
      <c r="D838" s="1"/>
      <c r="K838" s="10" t="s">
        <v>149</v>
      </c>
      <c r="L838" s="10"/>
      <c r="M838" s="10"/>
      <c r="N838" s="10"/>
      <c r="O838" s="10"/>
      <c r="P838" s="10"/>
      <c r="Q838" s="10"/>
    </row>
    <row r="839" spans="1:17">
      <c r="A839" t="s">
        <v>237</v>
      </c>
      <c r="K839" s="10" t="s">
        <v>151</v>
      </c>
      <c r="L839" s="10"/>
      <c r="M839" s="10"/>
      <c r="N839" s="10"/>
      <c r="O839" s="10"/>
      <c r="P839" s="10"/>
      <c r="Q839" s="10"/>
    </row>
    <row r="840" spans="1:17">
      <c r="A840" t="s">
        <v>238</v>
      </c>
      <c r="K840" s="11" t="s">
        <v>152</v>
      </c>
      <c r="L840" s="11"/>
      <c r="M840" s="11"/>
      <c r="N840" s="11"/>
      <c r="O840" s="11" t="s">
        <v>205</v>
      </c>
      <c r="P840" s="11"/>
      <c r="Q840" s="11"/>
    </row>
    <row r="841" spans="1:17">
      <c r="A841" t="s">
        <v>239</v>
      </c>
      <c r="K841" s="10" t="s">
        <v>153</v>
      </c>
      <c r="L841" s="10"/>
      <c r="M841" s="10"/>
      <c r="N841" s="10"/>
      <c r="O841" s="10"/>
      <c r="P841" s="10"/>
      <c r="Q841" s="10"/>
    </row>
    <row r="842" spans="1:17">
      <c r="A842" t="s">
        <v>240</v>
      </c>
      <c r="K842" s="10" t="s">
        <v>154</v>
      </c>
      <c r="L842" s="10"/>
      <c r="M842" s="10"/>
      <c r="N842" s="10"/>
      <c r="O842" s="10"/>
      <c r="P842" s="10"/>
      <c r="Q842" s="10"/>
    </row>
    <row r="843" spans="1:17">
      <c r="A843" t="s">
        <v>241</v>
      </c>
      <c r="K843" s="10"/>
      <c r="L843" s="10"/>
      <c r="M843" s="10"/>
      <c r="N843" s="10"/>
      <c r="O843" s="10"/>
      <c r="P843" s="10"/>
      <c r="Q843" s="10"/>
    </row>
    <row r="844" spans="1:17">
      <c r="A844" t="s">
        <v>242</v>
      </c>
      <c r="K844" s="10" t="s">
        <v>157</v>
      </c>
      <c r="L844" s="10"/>
      <c r="M844" s="10"/>
      <c r="N844" s="10"/>
      <c r="O844" s="10"/>
      <c r="P844" s="10"/>
      <c r="Q844" s="10"/>
    </row>
    <row r="845" spans="11:17">
      <c r="K845" s="10" t="s">
        <v>159</v>
      </c>
      <c r="L845" s="10"/>
      <c r="M845" s="10"/>
      <c r="N845" s="10"/>
      <c r="O845" s="10"/>
      <c r="P845" s="10"/>
      <c r="Q845" s="10"/>
    </row>
    <row r="847" spans="14:17">
      <c r="N847" s="1" t="s">
        <v>243</v>
      </c>
      <c r="O847" s="1"/>
      <c r="P847" s="1"/>
      <c r="Q847" s="1"/>
    </row>
    <row r="848" spans="14:14">
      <c r="N848" t="s">
        <v>237</v>
      </c>
    </row>
    <row r="849" spans="14:14">
      <c r="N849" t="s">
        <v>238</v>
      </c>
    </row>
    <row r="850" spans="9:14">
      <c r="I850" t="s">
        <v>244</v>
      </c>
      <c r="N850" t="s">
        <v>245</v>
      </c>
    </row>
    <row r="851" spans="14:14">
      <c r="N851" t="s">
        <v>160</v>
      </c>
    </row>
    <row r="852" spans="14:14">
      <c r="N852" t="s">
        <v>246</v>
      </c>
    </row>
    <row r="853" spans="14:14">
      <c r="N853" t="s">
        <v>247</v>
      </c>
    </row>
    <row r="854" spans="14:14">
      <c r="N854" t="s">
        <v>248</v>
      </c>
    </row>
    <row r="855" spans="14:20">
      <c r="N855" s="1" t="s">
        <v>249</v>
      </c>
      <c r="O855" s="1"/>
      <c r="P855" s="1"/>
      <c r="Q855" s="1"/>
      <c r="R855" s="1"/>
      <c r="S855" s="1"/>
      <c r="T855" s="1"/>
    </row>
    <row r="867" spans="1:5">
      <c r="A867" s="1" t="s">
        <v>236</v>
      </c>
      <c r="B867" s="1"/>
      <c r="C867" s="1"/>
      <c r="D867" s="1"/>
      <c r="E867" t="s">
        <v>250</v>
      </c>
    </row>
    <row r="868" spans="1:1">
      <c r="A868" t="s">
        <v>237</v>
      </c>
    </row>
    <row r="869" spans="1:1">
      <c r="A869" t="s">
        <v>238</v>
      </c>
    </row>
    <row r="870" spans="1:1">
      <c r="A870" t="s">
        <v>251</v>
      </c>
    </row>
    <row r="871" spans="1:1">
      <c r="A871" t="s">
        <v>252</v>
      </c>
    </row>
    <row r="872" spans="1:1">
      <c r="A872" t="s">
        <v>253</v>
      </c>
    </row>
    <row r="873" spans="1:1">
      <c r="A873" t="s">
        <v>254</v>
      </c>
    </row>
    <row r="876" spans="13:19">
      <c r="M876" s="10" t="s">
        <v>132</v>
      </c>
      <c r="N876" s="10"/>
      <c r="O876" s="10"/>
      <c r="P876" s="10" t="s">
        <v>133</v>
      </c>
      <c r="Q876" s="10"/>
      <c r="R876" s="10"/>
      <c r="S876" s="10"/>
    </row>
    <row r="877" spans="13:19">
      <c r="M877" s="10" t="s">
        <v>135</v>
      </c>
      <c r="N877" s="10"/>
      <c r="O877" s="10"/>
      <c r="P877" s="10"/>
      <c r="Q877" s="10"/>
      <c r="R877" s="10"/>
      <c r="S877" s="10"/>
    </row>
    <row r="878" spans="13:19">
      <c r="M878" s="10"/>
      <c r="N878" s="10"/>
      <c r="O878" s="10"/>
      <c r="P878" s="10"/>
      <c r="Q878" s="10"/>
      <c r="R878" s="10"/>
      <c r="S878" s="10"/>
    </row>
    <row r="879" spans="9:19">
      <c r="I879" t="s">
        <v>255</v>
      </c>
      <c r="M879" s="10" t="s">
        <v>138</v>
      </c>
      <c r="N879" s="10"/>
      <c r="O879" s="10"/>
      <c r="P879" s="10"/>
      <c r="Q879" s="10"/>
      <c r="R879" s="10"/>
      <c r="S879" s="10"/>
    </row>
    <row r="880" spans="13:19">
      <c r="M880" s="10"/>
      <c r="N880" s="10"/>
      <c r="O880" s="10"/>
      <c r="P880" s="10"/>
      <c r="Q880" s="10"/>
      <c r="R880" s="10"/>
      <c r="S880" s="10"/>
    </row>
    <row r="881" spans="13:19">
      <c r="M881" s="10" t="s">
        <v>142</v>
      </c>
      <c r="N881" s="10"/>
      <c r="O881" s="10"/>
      <c r="P881" s="10"/>
      <c r="Q881" s="10"/>
      <c r="R881" s="10"/>
      <c r="S881" s="10"/>
    </row>
    <row r="882" spans="13:19">
      <c r="M882" s="10" t="s">
        <v>144</v>
      </c>
      <c r="N882" s="10"/>
      <c r="O882" s="10"/>
      <c r="P882" s="10"/>
      <c r="Q882" s="10"/>
      <c r="R882" s="10"/>
      <c r="S882" s="10"/>
    </row>
    <row r="883" spans="13:19">
      <c r="M883" s="10" t="s">
        <v>202</v>
      </c>
      <c r="N883" s="10"/>
      <c r="O883" s="10"/>
      <c r="P883" s="10"/>
      <c r="Q883" s="10"/>
      <c r="R883" s="10"/>
      <c r="S883" s="10"/>
    </row>
    <row r="884" spans="13:19">
      <c r="M884" s="11" t="s">
        <v>145</v>
      </c>
      <c r="N884" s="11"/>
      <c r="O884" s="11"/>
      <c r="P884" s="11"/>
      <c r="Q884" s="11" t="s">
        <v>235</v>
      </c>
      <c r="R884" s="11"/>
      <c r="S884" s="11"/>
    </row>
    <row r="885" spans="13:19">
      <c r="M885" s="11" t="s">
        <v>256</v>
      </c>
      <c r="N885" s="11"/>
      <c r="O885" s="11" t="s">
        <v>257</v>
      </c>
      <c r="P885" s="11"/>
      <c r="Q885" s="11"/>
      <c r="R885" s="11"/>
      <c r="S885" s="11"/>
    </row>
    <row r="886" spans="13:19">
      <c r="M886" s="10" t="s">
        <v>149</v>
      </c>
      <c r="N886" s="10"/>
      <c r="O886" s="10"/>
      <c r="P886" s="10"/>
      <c r="Q886" s="10"/>
      <c r="R886" s="10"/>
      <c r="S886" s="10"/>
    </row>
    <row r="887" spans="13:19">
      <c r="M887" s="10" t="s">
        <v>151</v>
      </c>
      <c r="N887" s="10"/>
      <c r="O887" s="10"/>
      <c r="P887" s="10"/>
      <c r="Q887" s="10"/>
      <c r="R887" s="10"/>
      <c r="S887" s="10"/>
    </row>
    <row r="888" spans="13:19">
      <c r="M888" s="11" t="s">
        <v>152</v>
      </c>
      <c r="N888" s="11"/>
      <c r="O888" s="11"/>
      <c r="P888" s="11"/>
      <c r="Q888" s="11" t="s">
        <v>205</v>
      </c>
      <c r="R888" s="11"/>
      <c r="S888" s="11"/>
    </row>
    <row r="889" spans="13:19">
      <c r="M889" s="10" t="s">
        <v>153</v>
      </c>
      <c r="N889" s="10"/>
      <c r="O889" s="10"/>
      <c r="P889" s="10"/>
      <c r="Q889" s="10"/>
      <c r="R889" s="10"/>
      <c r="S889" s="10"/>
    </row>
    <row r="890" spans="13:19">
      <c r="M890" s="10" t="s">
        <v>154</v>
      </c>
      <c r="N890" s="10"/>
      <c r="O890" s="10"/>
      <c r="P890" s="10"/>
      <c r="Q890" s="10"/>
      <c r="R890" s="10"/>
      <c r="S890" s="10"/>
    </row>
    <row r="891" spans="13:19">
      <c r="M891" s="10"/>
      <c r="N891" s="10"/>
      <c r="O891" s="10"/>
      <c r="P891" s="10"/>
      <c r="Q891" s="10"/>
      <c r="R891" s="10"/>
      <c r="S891" s="10"/>
    </row>
    <row r="892" spans="13:19">
      <c r="M892" s="10" t="s">
        <v>157</v>
      </c>
      <c r="N892" s="10"/>
      <c r="O892" s="10"/>
      <c r="P892" s="10"/>
      <c r="Q892" s="10"/>
      <c r="R892" s="10"/>
      <c r="S892" s="10"/>
    </row>
    <row r="893" spans="13:19">
      <c r="M893" s="10" t="s">
        <v>159</v>
      </c>
      <c r="N893" s="10"/>
      <c r="O893" s="10"/>
      <c r="P893" s="10"/>
      <c r="Q893" s="10"/>
      <c r="R893" s="10"/>
      <c r="S893" s="10"/>
    </row>
    <row r="894" spans="1:4">
      <c r="A894" s="1" t="s">
        <v>258</v>
      </c>
      <c r="B894" s="1"/>
      <c r="C894" s="1"/>
      <c r="D894" s="1"/>
    </row>
    <row r="895" spans="1:8">
      <c r="A895" t="s">
        <v>237</v>
      </c>
      <c r="H895" t="s">
        <v>259</v>
      </c>
    </row>
    <row r="896" spans="1:1">
      <c r="A896" t="s">
        <v>238</v>
      </c>
    </row>
    <row r="897" spans="1:1">
      <c r="A897" t="s">
        <v>260</v>
      </c>
    </row>
    <row r="898" spans="1:1">
      <c r="A898" t="s">
        <v>261</v>
      </c>
    </row>
    <row r="899" spans="1:1">
      <c r="A899" t="s">
        <v>262</v>
      </c>
    </row>
    <row r="900" spans="1:1">
      <c r="A900" t="s">
        <v>263</v>
      </c>
    </row>
    <row r="911" spans="1:4">
      <c r="A911" s="1" t="s">
        <v>264</v>
      </c>
      <c r="B911" s="1"/>
      <c r="C911" s="1"/>
      <c r="D911" s="1"/>
    </row>
    <row r="912" spans="1:1">
      <c r="A912" t="s">
        <v>237</v>
      </c>
    </row>
    <row r="913" spans="1:1">
      <c r="A913" t="s">
        <v>238</v>
      </c>
    </row>
    <row r="914" spans="1:8">
      <c r="A914" t="s">
        <v>265</v>
      </c>
      <c r="H914" t="s">
        <v>266</v>
      </c>
    </row>
    <row r="915" spans="1:1">
      <c r="A915" t="s">
        <v>252</v>
      </c>
    </row>
    <row r="916" spans="1:19">
      <c r="A916" t="s">
        <v>267</v>
      </c>
      <c r="S916" t="s">
        <v>268</v>
      </c>
    </row>
    <row r="917" spans="1:1">
      <c r="A917" t="s">
        <v>269</v>
      </c>
    </row>
    <row r="929" spans="1:4">
      <c r="A929" s="1" t="s">
        <v>270</v>
      </c>
      <c r="B929" s="1"/>
      <c r="C929" s="1"/>
      <c r="D929" s="1"/>
    </row>
    <row r="930" spans="1:1">
      <c r="A930" t="s">
        <v>237</v>
      </c>
    </row>
    <row r="931" spans="1:1">
      <c r="A931" t="s">
        <v>238</v>
      </c>
    </row>
    <row r="932" spans="1:1">
      <c r="A932" t="s">
        <v>271</v>
      </c>
    </row>
    <row r="933" spans="1:1">
      <c r="A933" t="s">
        <v>272</v>
      </c>
    </row>
    <row r="934" spans="1:1">
      <c r="A934" t="s">
        <v>273</v>
      </c>
    </row>
    <row r="935" spans="1:1">
      <c r="A935" t="s">
        <v>274</v>
      </c>
    </row>
    <row r="936" spans="19:19">
      <c r="S936" t="s">
        <v>275</v>
      </c>
    </row>
    <row r="945" spans="1:3">
      <c r="A945" s="1" t="s">
        <v>276</v>
      </c>
      <c r="B945" s="1"/>
      <c r="C945" s="1"/>
    </row>
    <row r="952" spans="9:9">
      <c r="I952" t="s">
        <v>277</v>
      </c>
    </row>
    <row r="985" spans="1:3">
      <c r="A985" s="1" t="s">
        <v>278</v>
      </c>
      <c r="B985" s="1"/>
      <c r="C985" s="1"/>
    </row>
    <row r="987" spans="1:24">
      <c r="A987" t="s">
        <v>237</v>
      </c>
      <c r="R987" s="10" t="s">
        <v>132</v>
      </c>
      <c r="S987" s="10"/>
      <c r="T987" s="10"/>
      <c r="U987" s="10" t="s">
        <v>133</v>
      </c>
      <c r="V987" s="10"/>
      <c r="W987" s="10"/>
      <c r="X987" s="10"/>
    </row>
    <row r="988" spans="1:24">
      <c r="A988" t="s">
        <v>238</v>
      </c>
      <c r="R988" s="10" t="s">
        <v>135</v>
      </c>
      <c r="S988" s="10"/>
      <c r="T988" s="10"/>
      <c r="U988" s="10"/>
      <c r="V988" s="10"/>
      <c r="W988" s="10"/>
      <c r="X988" s="10"/>
    </row>
    <row r="989" spans="1:24">
      <c r="A989" t="s">
        <v>279</v>
      </c>
      <c r="R989" s="10"/>
      <c r="S989" s="10"/>
      <c r="T989" s="10"/>
      <c r="U989" s="10"/>
      <c r="V989" s="10"/>
      <c r="W989" s="10"/>
      <c r="X989" s="10"/>
    </row>
    <row r="990" spans="1:24">
      <c r="A990" t="s">
        <v>280</v>
      </c>
      <c r="P990" t="s">
        <v>281</v>
      </c>
      <c r="R990" s="10" t="s">
        <v>138</v>
      </c>
      <c r="S990" s="10"/>
      <c r="T990" s="10"/>
      <c r="U990" s="10"/>
      <c r="V990" s="10"/>
      <c r="W990" s="10"/>
      <c r="X990" s="10"/>
    </row>
    <row r="991" spans="1:24">
      <c r="A991" t="s">
        <v>282</v>
      </c>
      <c r="R991" s="10"/>
      <c r="S991" s="10"/>
      <c r="T991" s="10"/>
      <c r="U991" s="10"/>
      <c r="V991" s="10"/>
      <c r="W991" s="10"/>
      <c r="X991" s="10"/>
    </row>
    <row r="992" spans="1:24">
      <c r="A992" t="s">
        <v>283</v>
      </c>
      <c r="R992" s="10" t="s">
        <v>142</v>
      </c>
      <c r="S992" s="10"/>
      <c r="T992" s="10"/>
      <c r="U992" s="10"/>
      <c r="V992" s="10"/>
      <c r="W992" s="10"/>
      <c r="X992" s="10"/>
    </row>
    <row r="993" spans="18:24">
      <c r="R993" s="10" t="s">
        <v>144</v>
      </c>
      <c r="S993" s="10"/>
      <c r="T993" s="10"/>
      <c r="U993" s="10"/>
      <c r="V993" s="10"/>
      <c r="W993" s="10"/>
      <c r="X993" s="10"/>
    </row>
    <row r="994" spans="18:24">
      <c r="R994" s="10" t="s">
        <v>202</v>
      </c>
      <c r="S994" s="10"/>
      <c r="T994" s="10"/>
      <c r="U994" s="10"/>
      <c r="V994" s="10"/>
      <c r="W994" s="10"/>
      <c r="X994" s="10"/>
    </row>
    <row r="995" spans="18:24">
      <c r="R995" s="11" t="s">
        <v>145</v>
      </c>
      <c r="S995" s="11"/>
      <c r="T995" s="11" t="s">
        <v>235</v>
      </c>
      <c r="U995" s="11"/>
      <c r="V995" s="11"/>
      <c r="W995" s="11"/>
      <c r="X995" s="11" t="s">
        <v>284</v>
      </c>
    </row>
    <row r="996" spans="18:24">
      <c r="R996" s="11" t="s">
        <v>256</v>
      </c>
      <c r="S996" s="11"/>
      <c r="T996" s="11" t="s">
        <v>285</v>
      </c>
      <c r="U996" s="11"/>
      <c r="V996" s="11"/>
      <c r="W996" s="11"/>
      <c r="X996" s="11"/>
    </row>
    <row r="997" spans="18:24">
      <c r="R997" s="10" t="s">
        <v>149</v>
      </c>
      <c r="S997" s="10"/>
      <c r="T997" s="10"/>
      <c r="U997" s="10"/>
      <c r="V997" s="10"/>
      <c r="W997" s="10"/>
      <c r="X997" s="10"/>
    </row>
    <row r="998" spans="18:24">
      <c r="R998" s="10" t="s">
        <v>151</v>
      </c>
      <c r="S998" s="10"/>
      <c r="T998" s="10"/>
      <c r="U998" s="10"/>
      <c r="V998" s="10"/>
      <c r="W998" s="10"/>
      <c r="X998" s="10"/>
    </row>
    <row r="999" spans="18:24">
      <c r="R999" s="11" t="s">
        <v>152</v>
      </c>
      <c r="S999" s="11"/>
      <c r="T999" s="11" t="s">
        <v>205</v>
      </c>
      <c r="U999" s="11"/>
      <c r="V999" s="11"/>
      <c r="W999" s="11"/>
      <c r="X999" s="11" t="s">
        <v>286</v>
      </c>
    </row>
    <row r="1000" spans="18:24">
      <c r="R1000" s="10" t="s">
        <v>153</v>
      </c>
      <c r="S1000" s="10"/>
      <c r="T1000" s="10"/>
      <c r="U1000" s="10"/>
      <c r="V1000" s="10"/>
      <c r="W1000" s="10"/>
      <c r="X1000" s="10"/>
    </row>
    <row r="1001" spans="18:24">
      <c r="R1001" s="10" t="s">
        <v>154</v>
      </c>
      <c r="S1001" s="10"/>
      <c r="T1001" s="10"/>
      <c r="U1001" s="10"/>
      <c r="V1001" s="10"/>
      <c r="W1001" s="10"/>
      <c r="X1001" s="10"/>
    </row>
    <row r="1002" spans="18:24">
      <c r="R1002" s="10"/>
      <c r="S1002" s="10"/>
      <c r="T1002" s="10"/>
      <c r="U1002" s="10"/>
      <c r="V1002" s="10"/>
      <c r="W1002" s="10"/>
      <c r="X1002" s="10"/>
    </row>
    <row r="1003" spans="18:24">
      <c r="R1003" s="10" t="s">
        <v>157</v>
      </c>
      <c r="S1003" s="10"/>
      <c r="T1003" s="10"/>
      <c r="U1003" s="10"/>
      <c r="V1003" s="10"/>
      <c r="W1003" s="10"/>
      <c r="X1003" s="10"/>
    </row>
    <row r="1004" spans="18:24">
      <c r="R1004" s="10" t="s">
        <v>159</v>
      </c>
      <c r="S1004" s="10"/>
      <c r="T1004" s="10"/>
      <c r="U1004" s="10"/>
      <c r="V1004" s="10"/>
      <c r="W1004" s="10"/>
      <c r="X1004" s="10"/>
    </row>
    <row r="1007" spans="1:3">
      <c r="A1007" s="1" t="s">
        <v>287</v>
      </c>
      <c r="B1007" s="1"/>
      <c r="C1007" s="1"/>
    </row>
    <row r="1008" spans="1:1">
      <c r="A1008" t="s">
        <v>237</v>
      </c>
    </row>
    <row r="1009" spans="1:1">
      <c r="A1009" t="s">
        <v>238</v>
      </c>
    </row>
    <row r="1010" spans="1:1">
      <c r="A1010" t="s">
        <v>288</v>
      </c>
    </row>
    <row r="1011" spans="1:1">
      <c r="A1011" t="s">
        <v>280</v>
      </c>
    </row>
    <row r="1012" spans="1:17">
      <c r="A1012" t="s">
        <v>289</v>
      </c>
      <c r="Q1012" t="s">
        <v>290</v>
      </c>
    </row>
    <row r="1013" spans="1:1">
      <c r="A1013" t="s">
        <v>291</v>
      </c>
    </row>
    <row r="1025" spans="1:3">
      <c r="A1025" s="1" t="s">
        <v>292</v>
      </c>
      <c r="B1025" s="1"/>
      <c r="C1025" s="1"/>
    </row>
    <row r="1026" spans="1:1">
      <c r="A1026" t="s">
        <v>237</v>
      </c>
    </row>
    <row r="1027" spans="1:1">
      <c r="A1027" t="s">
        <v>238</v>
      </c>
    </row>
    <row r="1028" spans="1:17">
      <c r="A1028" t="s">
        <v>293</v>
      </c>
      <c r="Q1028" t="s">
        <v>294</v>
      </c>
    </row>
    <row r="1029" spans="1:1">
      <c r="A1029" t="s">
        <v>280</v>
      </c>
    </row>
    <row r="1030" spans="1:1">
      <c r="A1030" t="s">
        <v>295</v>
      </c>
    </row>
    <row r="1031" spans="1:1">
      <c r="A1031" t="s">
        <v>296</v>
      </c>
    </row>
    <row r="1044" spans="1:3">
      <c r="A1044" s="1" t="s">
        <v>297</v>
      </c>
      <c r="B1044" s="1"/>
      <c r="C1044" s="1"/>
    </row>
    <row r="1045" spans="1:1">
      <c r="A1045" t="s">
        <v>237</v>
      </c>
    </row>
    <row r="1046" spans="1:1">
      <c r="A1046" t="s">
        <v>238</v>
      </c>
    </row>
    <row r="1047" spans="1:1">
      <c r="A1047" t="s">
        <v>298</v>
      </c>
    </row>
    <row r="1048" spans="1:1">
      <c r="A1048" t="s">
        <v>299</v>
      </c>
    </row>
    <row r="1049" spans="1:1">
      <c r="A1049" t="s">
        <v>300</v>
      </c>
    </row>
    <row r="1050" spans="1:1">
      <c r="A1050" t="s">
        <v>301</v>
      </c>
    </row>
    <row r="1062" spans="1:3">
      <c r="A1062" s="1" t="s">
        <v>302</v>
      </c>
      <c r="B1062" s="1"/>
      <c r="C1062" s="1"/>
    </row>
    <row r="1063" spans="1:1">
      <c r="A1063" t="s">
        <v>237</v>
      </c>
    </row>
    <row r="1064" spans="1:1">
      <c r="A1064" t="s">
        <v>238</v>
      </c>
    </row>
    <row r="1065" spans="1:1">
      <c r="A1065" t="s">
        <v>303</v>
      </c>
    </row>
    <row r="1066" spans="1:16">
      <c r="A1066" t="s">
        <v>304</v>
      </c>
      <c r="P1066" t="s">
        <v>305</v>
      </c>
    </row>
    <row r="1067" spans="1:1">
      <c r="A1067" t="s">
        <v>306</v>
      </c>
    </row>
    <row r="1068" spans="1:1">
      <c r="A1068" t="s">
        <v>307</v>
      </c>
    </row>
    <row r="1080" spans="1:3">
      <c r="A1080" s="1" t="s">
        <v>308</v>
      </c>
      <c r="B1080" s="1"/>
      <c r="C1080" s="1"/>
    </row>
    <row r="1081" spans="1:1">
      <c r="A1081" t="s">
        <v>237</v>
      </c>
    </row>
    <row r="1082" spans="1:1">
      <c r="A1082" t="s">
        <v>238</v>
      </c>
    </row>
    <row r="1083" spans="1:1">
      <c r="A1083" t="s">
        <v>309</v>
      </c>
    </row>
    <row r="1084" spans="1:1">
      <c r="A1084" t="s">
        <v>280</v>
      </c>
    </row>
    <row r="1085" spans="1:1">
      <c r="A1085" t="s">
        <v>310</v>
      </c>
    </row>
    <row r="1086" spans="1:1">
      <c r="A1086" t="s">
        <v>311</v>
      </c>
    </row>
    <row r="1101" spans="1:3">
      <c r="A1101" s="1" t="s">
        <v>312</v>
      </c>
      <c r="B1101" s="1"/>
      <c r="C1101" s="1"/>
    </row>
    <row r="1102" spans="1:1">
      <c r="A1102" t="s">
        <v>313</v>
      </c>
    </row>
    <row r="1103" spans="1:1">
      <c r="A1103" t="s">
        <v>314</v>
      </c>
    </row>
    <row r="1104" spans="1:1">
      <c r="A1104" t="s">
        <v>315</v>
      </c>
    </row>
    <row r="1105" spans="1:1">
      <c r="A1105" t="s">
        <v>316</v>
      </c>
    </row>
    <row r="1106" spans="1:1">
      <c r="A1106" t="s">
        <v>317</v>
      </c>
    </row>
    <row r="1107" spans="1:1">
      <c r="A1107" t="s">
        <v>318</v>
      </c>
    </row>
    <row r="1115" spans="1:3">
      <c r="A1115" s="1" t="s">
        <v>319</v>
      </c>
      <c r="B1115" s="1"/>
      <c r="C1115" s="1"/>
    </row>
    <row r="1116" spans="1:1">
      <c r="A1116" t="s">
        <v>313</v>
      </c>
    </row>
    <row r="1117" spans="1:1">
      <c r="A1117" t="s">
        <v>314</v>
      </c>
    </row>
    <row r="1118" spans="1:1">
      <c r="A1118" t="s">
        <v>320</v>
      </c>
    </row>
    <row r="1119" spans="1:1">
      <c r="A1119" t="s">
        <v>280</v>
      </c>
    </row>
    <row r="1120" spans="1:1">
      <c r="A1120" t="s">
        <v>321</v>
      </c>
    </row>
    <row r="1121" spans="1:1">
      <c r="A1121" t="s">
        <v>322</v>
      </c>
    </row>
    <row r="1133" spans="1:3">
      <c r="A1133" s="12" t="s">
        <v>323</v>
      </c>
      <c r="B1133" s="1"/>
      <c r="C1133" s="1"/>
    </row>
    <row r="1134" spans="1:25">
      <c r="A1134" t="s">
        <v>237</v>
      </c>
      <c r="S1134" s="10" t="s">
        <v>132</v>
      </c>
      <c r="T1134" s="10"/>
      <c r="U1134" s="10"/>
      <c r="V1134" s="10" t="s">
        <v>133</v>
      </c>
      <c r="W1134" s="10"/>
      <c r="X1134" s="10"/>
      <c r="Y1134" s="10"/>
    </row>
    <row r="1135" spans="1:25">
      <c r="A1135" t="s">
        <v>238</v>
      </c>
      <c r="S1135" s="10" t="s">
        <v>135</v>
      </c>
      <c r="T1135" s="10"/>
      <c r="U1135" s="10"/>
      <c r="V1135" s="10"/>
      <c r="W1135" s="10"/>
      <c r="X1135" s="10"/>
      <c r="Y1135" s="10"/>
    </row>
    <row r="1136" spans="1:25">
      <c r="A1136" t="s">
        <v>324</v>
      </c>
      <c r="P1136" t="s">
        <v>325</v>
      </c>
      <c r="S1136" s="10"/>
      <c r="T1136" s="10"/>
      <c r="U1136" s="10"/>
      <c r="V1136" s="10"/>
      <c r="W1136" s="10"/>
      <c r="X1136" s="10"/>
      <c r="Y1136" s="10"/>
    </row>
    <row r="1137" spans="1:25">
      <c r="A1137" t="s">
        <v>280</v>
      </c>
      <c r="P1137" t="s">
        <v>326</v>
      </c>
      <c r="S1137" s="10" t="s">
        <v>138</v>
      </c>
      <c r="T1137" s="10"/>
      <c r="U1137" s="10"/>
      <c r="V1137" s="10"/>
      <c r="W1137" s="10"/>
      <c r="X1137" s="10"/>
      <c r="Y1137" s="10"/>
    </row>
    <row r="1138" spans="1:25">
      <c r="A1138" t="s">
        <v>327</v>
      </c>
      <c r="S1138" s="10"/>
      <c r="T1138" s="10"/>
      <c r="U1138" s="10"/>
      <c r="V1138" s="10"/>
      <c r="W1138" s="10"/>
      <c r="X1138" s="10"/>
      <c r="Y1138" s="10"/>
    </row>
    <row r="1139" spans="1:25">
      <c r="A1139" t="s">
        <v>328</v>
      </c>
      <c r="S1139" s="10" t="s">
        <v>142</v>
      </c>
      <c r="T1139" s="10"/>
      <c r="U1139" s="10"/>
      <c r="V1139" s="10"/>
      <c r="W1139" s="10"/>
      <c r="X1139" s="10"/>
      <c r="Y1139" s="10"/>
    </row>
    <row r="1140" spans="19:25">
      <c r="S1140" s="10" t="s">
        <v>144</v>
      </c>
      <c r="T1140" s="10"/>
      <c r="U1140" s="10"/>
      <c r="V1140" s="10"/>
      <c r="W1140" s="10"/>
      <c r="X1140" s="10"/>
      <c r="Y1140" s="10"/>
    </row>
    <row r="1141" spans="19:25">
      <c r="S1141" s="10" t="s">
        <v>202</v>
      </c>
      <c r="T1141" s="10"/>
      <c r="U1141" s="10"/>
      <c r="V1141" s="10"/>
      <c r="W1141" s="10"/>
      <c r="X1141" s="10"/>
      <c r="Y1141" s="10"/>
    </row>
    <row r="1142" spans="19:25">
      <c r="S1142" s="11" t="s">
        <v>145</v>
      </c>
      <c r="T1142" s="11"/>
      <c r="U1142" s="11" t="s">
        <v>235</v>
      </c>
      <c r="V1142" s="11"/>
      <c r="W1142" s="11"/>
      <c r="X1142" s="11"/>
      <c r="Y1142" s="11" t="s">
        <v>284</v>
      </c>
    </row>
    <row r="1143" spans="19:25">
      <c r="S1143" s="11" t="s">
        <v>256</v>
      </c>
      <c r="T1143" s="11"/>
      <c r="U1143" s="11" t="s">
        <v>285</v>
      </c>
      <c r="V1143" s="11"/>
      <c r="W1143" s="11"/>
      <c r="X1143" s="11"/>
      <c r="Y1143" s="11"/>
    </row>
    <row r="1144" ht="33" customHeight="1" spans="19:25">
      <c r="S1144" s="11" t="s">
        <v>149</v>
      </c>
      <c r="T1144" s="11"/>
      <c r="U1144" s="13" t="s">
        <v>329</v>
      </c>
      <c r="V1144" s="14"/>
      <c r="W1144" s="14"/>
      <c r="X1144" s="15"/>
      <c r="Y1144" s="11" t="s">
        <v>330</v>
      </c>
    </row>
    <row r="1145" spans="19:25">
      <c r="S1145" s="10" t="s">
        <v>151</v>
      </c>
      <c r="T1145" s="10"/>
      <c r="U1145" s="10"/>
      <c r="V1145" s="10"/>
      <c r="W1145" s="10"/>
      <c r="X1145" s="10"/>
      <c r="Y1145" s="10"/>
    </row>
    <row r="1146" spans="19:25">
      <c r="S1146" s="11" t="s">
        <v>152</v>
      </c>
      <c r="T1146" s="11"/>
      <c r="U1146" s="11" t="s">
        <v>205</v>
      </c>
      <c r="V1146" s="11"/>
      <c r="W1146" s="11"/>
      <c r="X1146" s="11"/>
      <c r="Y1146" s="11" t="s">
        <v>286</v>
      </c>
    </row>
    <row r="1147" spans="19:25">
      <c r="S1147" s="10" t="s">
        <v>153</v>
      </c>
      <c r="T1147" s="10"/>
      <c r="U1147" s="10"/>
      <c r="V1147" s="10"/>
      <c r="W1147" s="10"/>
      <c r="X1147" s="10"/>
      <c r="Y1147" s="10"/>
    </row>
    <row r="1148" spans="19:25">
      <c r="S1148" s="10" t="s">
        <v>154</v>
      </c>
      <c r="T1148" s="10"/>
      <c r="U1148" s="10"/>
      <c r="V1148" s="10"/>
      <c r="W1148" s="10"/>
      <c r="X1148" s="10"/>
      <c r="Y1148" s="10"/>
    </row>
    <row r="1149" spans="19:25">
      <c r="S1149" s="10"/>
      <c r="T1149" s="10"/>
      <c r="U1149" s="10"/>
      <c r="V1149" s="10"/>
      <c r="W1149" s="10"/>
      <c r="X1149" s="10"/>
      <c r="Y1149" s="10"/>
    </row>
    <row r="1150" spans="19:25">
      <c r="S1150" s="10" t="s">
        <v>157</v>
      </c>
      <c r="T1150" s="10"/>
      <c r="U1150" s="10"/>
      <c r="V1150" s="10"/>
      <c r="W1150" s="10"/>
      <c r="X1150" s="10"/>
      <c r="Y1150" s="10"/>
    </row>
    <row r="1151" spans="19:25">
      <c r="S1151" s="10" t="s">
        <v>159</v>
      </c>
      <c r="T1151" s="10"/>
      <c r="U1151" s="10"/>
      <c r="V1151" s="10"/>
      <c r="W1151" s="10"/>
      <c r="X1151" s="10"/>
      <c r="Y1151" s="10"/>
    </row>
    <row r="1154" spans="1:3">
      <c r="A1154" s="1" t="s">
        <v>331</v>
      </c>
      <c r="B1154" s="1"/>
      <c r="C1154" s="1"/>
    </row>
    <row r="1155" spans="1:1">
      <c r="A1155" t="s">
        <v>237</v>
      </c>
    </row>
    <row r="1156" spans="1:8">
      <c r="A1156" t="s">
        <v>238</v>
      </c>
      <c r="H1156" t="s">
        <v>332</v>
      </c>
    </row>
    <row r="1157" spans="1:1">
      <c r="A1157" t="s">
        <v>333</v>
      </c>
    </row>
    <row r="1158" spans="1:18">
      <c r="A1158" t="s">
        <v>316</v>
      </c>
      <c r="R1158" t="s">
        <v>334</v>
      </c>
    </row>
    <row r="1159" spans="1:1">
      <c r="A1159" t="s">
        <v>335</v>
      </c>
    </row>
    <row r="1160" spans="1:1">
      <c r="A1160" t="s">
        <v>336</v>
      </c>
    </row>
    <row r="1172" spans="1:3">
      <c r="A1172" s="1" t="s">
        <v>337</v>
      </c>
      <c r="B1172" s="1"/>
      <c r="C1172" s="1"/>
    </row>
    <row r="1173" spans="1:1">
      <c r="A1173" t="s">
        <v>313</v>
      </c>
    </row>
    <row r="1174" spans="1:1">
      <c r="A1174" t="s">
        <v>314</v>
      </c>
    </row>
    <row r="1175" spans="1:1">
      <c r="A1175" t="s">
        <v>338</v>
      </c>
    </row>
    <row r="1176" spans="1:1">
      <c r="A1176" t="s">
        <v>339</v>
      </c>
    </row>
    <row r="1177" spans="1:1">
      <c r="A1177" t="s">
        <v>340</v>
      </c>
    </row>
    <row r="1178" spans="1:1">
      <c r="A1178" t="s">
        <v>341</v>
      </c>
    </row>
    <row r="1192" spans="1:3">
      <c r="A1192" s="1" t="s">
        <v>342</v>
      </c>
      <c r="B1192" s="1"/>
      <c r="C1192" s="1"/>
    </row>
    <row r="1193" spans="1:1">
      <c r="A1193" t="s">
        <v>313</v>
      </c>
    </row>
    <row r="1194" spans="1:1">
      <c r="A1194" t="s">
        <v>314</v>
      </c>
    </row>
    <row r="1195" spans="1:1">
      <c r="A1195" t="s">
        <v>343</v>
      </c>
    </row>
    <row r="1196" spans="1:18">
      <c r="A1196" t="s">
        <v>344</v>
      </c>
      <c r="R1196" t="s">
        <v>345</v>
      </c>
    </row>
    <row r="1197" spans="1:1">
      <c r="A1197" t="s">
        <v>346</v>
      </c>
    </row>
    <row r="1198" spans="1:1">
      <c r="A1198" t="s">
        <v>347</v>
      </c>
    </row>
    <row r="1213" spans="1:3">
      <c r="A1213" s="1" t="s">
        <v>348</v>
      </c>
      <c r="B1213" s="1"/>
      <c r="C1213" s="1"/>
    </row>
    <row r="1214" spans="1:1">
      <c r="A1214" t="s">
        <v>349</v>
      </c>
    </row>
    <row r="1215" spans="1:1">
      <c r="A1215" t="s">
        <v>350</v>
      </c>
    </row>
    <row r="1216" spans="1:1">
      <c r="A1216" t="s">
        <v>351</v>
      </c>
    </row>
    <row r="1217" spans="1:18">
      <c r="A1217" t="s">
        <v>352</v>
      </c>
      <c r="R1217" t="s">
        <v>353</v>
      </c>
    </row>
    <row r="1218" spans="1:1">
      <c r="A1218" t="s">
        <v>354</v>
      </c>
    </row>
    <row r="1219" spans="1:1">
      <c r="A1219" t="s">
        <v>355</v>
      </c>
    </row>
    <row r="1233" spans="1:3">
      <c r="A1233" s="1" t="s">
        <v>356</v>
      </c>
      <c r="B1233" s="1"/>
      <c r="C1233" s="1"/>
    </row>
    <row r="1234" spans="1:1">
      <c r="A1234" t="s">
        <v>349</v>
      </c>
    </row>
    <row r="1235" spans="1:1">
      <c r="A1235" t="s">
        <v>350</v>
      </c>
    </row>
    <row r="1236" spans="1:1">
      <c r="A1236" t="s">
        <v>357</v>
      </c>
    </row>
    <row r="1237" spans="1:1">
      <c r="A1237" t="s">
        <v>352</v>
      </c>
    </row>
    <row r="1238" spans="1:1">
      <c r="A1238" t="s">
        <v>358</v>
      </c>
    </row>
    <row r="1239" spans="1:1">
      <c r="A1239" t="s">
        <v>359</v>
      </c>
    </row>
    <row r="1252" spans="1:3">
      <c r="A1252" s="1" t="s">
        <v>360</v>
      </c>
      <c r="B1252" s="1"/>
      <c r="C1252" s="1"/>
    </row>
    <row r="1253" spans="1:1">
      <c r="A1253" t="s">
        <v>349</v>
      </c>
    </row>
    <row r="1254" spans="1:1">
      <c r="A1254" t="s">
        <v>350</v>
      </c>
    </row>
    <row r="1255" spans="1:1">
      <c r="A1255" t="s">
        <v>361</v>
      </c>
    </row>
    <row r="1256" spans="1:1">
      <c r="A1256" t="s">
        <v>280</v>
      </c>
    </row>
    <row r="1257" spans="1:1">
      <c r="A1257" t="s">
        <v>362</v>
      </c>
    </row>
    <row r="1258" spans="1:1">
      <c r="A1258" t="s">
        <v>363</v>
      </c>
    </row>
    <row r="1269" spans="1:3">
      <c r="A1269" s="1" t="s">
        <v>342</v>
      </c>
      <c r="B1269" s="1"/>
      <c r="C1269" s="1"/>
    </row>
    <row r="1270" spans="1:1">
      <c r="A1270" t="s">
        <v>349</v>
      </c>
    </row>
    <row r="1271" spans="1:1">
      <c r="A1271" t="s">
        <v>350</v>
      </c>
    </row>
    <row r="1272" spans="1:1">
      <c r="A1272" t="s">
        <v>364</v>
      </c>
    </row>
    <row r="1273" spans="1:1">
      <c r="A1273" t="s">
        <v>365</v>
      </c>
    </row>
    <row r="1274" spans="1:1">
      <c r="A1274" t="s">
        <v>366</v>
      </c>
    </row>
    <row r="1275" spans="1:18">
      <c r="A1275" t="s">
        <v>367</v>
      </c>
      <c r="R1275" t="s">
        <v>368</v>
      </c>
    </row>
    <row r="1276" spans="18:18">
      <c r="R1276" t="s">
        <v>369</v>
      </c>
    </row>
    <row r="1277" spans="18:18">
      <c r="R1277" t="s">
        <v>370</v>
      </c>
    </row>
    <row r="1278" spans="1:7">
      <c r="A1278" s="10" t="s">
        <v>132</v>
      </c>
      <c r="B1278" s="10"/>
      <c r="C1278" s="10"/>
      <c r="D1278" s="10" t="s">
        <v>133</v>
      </c>
      <c r="E1278" s="10"/>
      <c r="F1278" s="10"/>
      <c r="G1278" s="10"/>
    </row>
    <row r="1279" spans="1:7">
      <c r="A1279" s="10" t="s">
        <v>135</v>
      </c>
      <c r="B1279" s="10"/>
      <c r="C1279" s="10"/>
      <c r="D1279" s="10"/>
      <c r="E1279" s="10"/>
      <c r="F1279" s="10"/>
      <c r="G1279" s="10"/>
    </row>
    <row r="1280" spans="1:7">
      <c r="A1280" s="10"/>
      <c r="B1280" s="10"/>
      <c r="C1280" s="10"/>
      <c r="D1280" s="10"/>
      <c r="E1280" s="10"/>
      <c r="F1280" s="10"/>
      <c r="G1280" s="10"/>
    </row>
    <row r="1281" spans="1:7">
      <c r="A1281" s="10" t="s">
        <v>138</v>
      </c>
      <c r="B1281" s="10" t="s">
        <v>55</v>
      </c>
      <c r="C1281" s="40" t="s">
        <v>371</v>
      </c>
      <c r="D1281" s="10"/>
      <c r="E1281" s="10"/>
      <c r="F1281" s="10"/>
      <c r="G1281" s="10"/>
    </row>
    <row r="1282" spans="1:7">
      <c r="A1282" s="10"/>
      <c r="B1282" s="10"/>
      <c r="C1282" s="10"/>
      <c r="D1282" s="10"/>
      <c r="E1282" s="10"/>
      <c r="F1282" s="10"/>
      <c r="G1282" s="10"/>
    </row>
    <row r="1283" spans="1:7">
      <c r="A1283" s="10" t="s">
        <v>142</v>
      </c>
      <c r="B1283" s="10"/>
      <c r="C1283" s="10"/>
      <c r="D1283" s="10"/>
      <c r="E1283" s="10"/>
      <c r="F1283" s="10"/>
      <c r="G1283" s="10"/>
    </row>
    <row r="1284" spans="1:7">
      <c r="A1284" s="10" t="s">
        <v>144</v>
      </c>
      <c r="B1284" s="10"/>
      <c r="C1284" s="10"/>
      <c r="D1284" s="10"/>
      <c r="E1284" s="10"/>
      <c r="F1284" s="10"/>
      <c r="G1284" s="10"/>
    </row>
    <row r="1285" spans="1:7">
      <c r="A1285" s="10" t="s">
        <v>202</v>
      </c>
      <c r="B1285" s="10"/>
      <c r="C1285" s="10"/>
      <c r="D1285" s="10"/>
      <c r="E1285" s="10"/>
      <c r="F1285" s="10"/>
      <c r="G1285" s="10"/>
    </row>
    <row r="1286" spans="1:7">
      <c r="A1286" s="11" t="s">
        <v>145</v>
      </c>
      <c r="B1286" s="11"/>
      <c r="C1286" s="11" t="s">
        <v>235</v>
      </c>
      <c r="D1286" s="11"/>
      <c r="E1286" s="11"/>
      <c r="F1286" s="11"/>
      <c r="G1286" s="11" t="s">
        <v>284</v>
      </c>
    </row>
    <row r="1287" spans="1:7">
      <c r="A1287" s="11" t="s">
        <v>256</v>
      </c>
      <c r="B1287" s="11"/>
      <c r="C1287" s="11" t="s">
        <v>285</v>
      </c>
      <c r="D1287" s="11"/>
      <c r="E1287" s="11"/>
      <c r="F1287" s="11"/>
      <c r="G1287" s="11"/>
    </row>
    <row r="1288" ht="31" customHeight="1" spans="1:7">
      <c r="A1288" s="11" t="s">
        <v>149</v>
      </c>
      <c r="B1288" s="11"/>
      <c r="C1288" s="13" t="s">
        <v>329</v>
      </c>
      <c r="D1288" s="14"/>
      <c r="E1288" s="14"/>
      <c r="F1288" s="15"/>
      <c r="G1288" s="11" t="s">
        <v>330</v>
      </c>
    </row>
    <row r="1289" spans="1:7">
      <c r="A1289" s="11" t="s">
        <v>151</v>
      </c>
      <c r="B1289" s="11"/>
      <c r="C1289" s="11" t="s">
        <v>372</v>
      </c>
      <c r="D1289" s="11"/>
      <c r="E1289" s="11"/>
      <c r="F1289" s="11"/>
      <c r="G1289" s="11" t="s">
        <v>330</v>
      </c>
    </row>
    <row r="1290" spans="1:7">
      <c r="A1290" s="11" t="s">
        <v>152</v>
      </c>
      <c r="B1290" s="11"/>
      <c r="C1290" s="11" t="s">
        <v>205</v>
      </c>
      <c r="D1290" s="11"/>
      <c r="E1290" s="11"/>
      <c r="F1290" s="11"/>
      <c r="G1290" s="11" t="s">
        <v>286</v>
      </c>
    </row>
    <row r="1291" spans="1:7">
      <c r="A1291" s="10" t="s">
        <v>153</v>
      </c>
      <c r="B1291" s="10"/>
      <c r="C1291" s="10"/>
      <c r="D1291" s="10"/>
      <c r="E1291" s="10"/>
      <c r="F1291" s="10"/>
      <c r="G1291" s="10"/>
    </row>
    <row r="1292" spans="1:7">
      <c r="A1292" s="10" t="s">
        <v>154</v>
      </c>
      <c r="B1292" s="10"/>
      <c r="C1292" s="10"/>
      <c r="D1292" s="10"/>
      <c r="E1292" s="10"/>
      <c r="F1292" s="10"/>
      <c r="G1292" s="10"/>
    </row>
    <row r="1293" spans="1:7">
      <c r="A1293" s="10"/>
      <c r="B1293" s="10"/>
      <c r="C1293" s="10"/>
      <c r="D1293" s="10"/>
      <c r="E1293" s="10"/>
      <c r="F1293" s="10"/>
      <c r="G1293" s="10"/>
    </row>
    <row r="1294" spans="1:7">
      <c r="A1294" s="10" t="s">
        <v>157</v>
      </c>
      <c r="B1294" s="10"/>
      <c r="C1294" s="10"/>
      <c r="D1294" s="10"/>
      <c r="E1294" s="10"/>
      <c r="F1294" s="10"/>
      <c r="G1294" s="10"/>
    </row>
    <row r="1295" spans="1:7">
      <c r="A1295" s="10" t="s">
        <v>159</v>
      </c>
      <c r="B1295" s="10"/>
      <c r="C1295" s="10"/>
      <c r="D1295" s="10"/>
      <c r="E1295" s="10"/>
      <c r="F1295" s="10"/>
      <c r="G1295" s="10"/>
    </row>
    <row r="1300" spans="16:16">
      <c r="P1300" t="s">
        <v>349</v>
      </c>
    </row>
    <row r="1301" spans="1:16">
      <c r="A1301" s="1" t="s">
        <v>373</v>
      </c>
      <c r="B1301" s="1"/>
      <c r="P1301" t="s">
        <v>350</v>
      </c>
    </row>
    <row r="1302" spans="1:16">
      <c r="A1302" t="s">
        <v>374</v>
      </c>
      <c r="P1302" t="s">
        <v>375</v>
      </c>
    </row>
    <row r="1303" spans="1:16">
      <c r="A1303" t="s">
        <v>376</v>
      </c>
      <c r="P1303" t="s">
        <v>316</v>
      </c>
    </row>
    <row r="1304" spans="1:16">
      <c r="A1304" t="s">
        <v>377</v>
      </c>
      <c r="P1304" t="s">
        <v>378</v>
      </c>
    </row>
    <row r="1305" spans="1:16">
      <c r="A1305" t="s">
        <v>379</v>
      </c>
      <c r="P1305" t="s">
        <v>380</v>
      </c>
    </row>
    <row r="1306" spans="1:1">
      <c r="A1306" t="s">
        <v>381</v>
      </c>
    </row>
    <row r="1307" spans="1:1">
      <c r="A1307" t="s">
        <v>382</v>
      </c>
    </row>
    <row r="1308" spans="1:1">
      <c r="A1308" t="s">
        <v>383</v>
      </c>
    </row>
    <row r="1309" spans="1:1">
      <c r="A1309" t="s">
        <v>384</v>
      </c>
    </row>
    <row r="1310" spans="1:1">
      <c r="A1310" t="s">
        <v>385</v>
      </c>
    </row>
    <row r="1317" spans="1:16">
      <c r="A1317" s="1" t="s">
        <v>386</v>
      </c>
      <c r="B1317" s="1"/>
      <c r="P1317" t="s">
        <v>387</v>
      </c>
    </row>
    <row r="1318" spans="1:16">
      <c r="A1318" t="s">
        <v>374</v>
      </c>
      <c r="P1318" t="s">
        <v>350</v>
      </c>
    </row>
    <row r="1319" spans="1:16">
      <c r="A1319" t="s">
        <v>376</v>
      </c>
      <c r="P1319" t="s">
        <v>388</v>
      </c>
    </row>
    <row r="1320" spans="1:16">
      <c r="A1320" t="s">
        <v>377</v>
      </c>
      <c r="P1320" t="s">
        <v>389</v>
      </c>
    </row>
    <row r="1321" spans="1:16">
      <c r="A1321" t="s">
        <v>379</v>
      </c>
      <c r="P1321" t="s">
        <v>390</v>
      </c>
    </row>
    <row r="1322" spans="1:16">
      <c r="A1322" t="s">
        <v>381</v>
      </c>
      <c r="P1322" t="s">
        <v>391</v>
      </c>
    </row>
    <row r="1323" spans="1:1">
      <c r="A1323" t="s">
        <v>382</v>
      </c>
    </row>
    <row r="1324" spans="1:1">
      <c r="A1324" t="s">
        <v>383</v>
      </c>
    </row>
    <row r="1325" spans="1:1">
      <c r="A1325" t="s">
        <v>384</v>
      </c>
    </row>
    <row r="1326" spans="1:1">
      <c r="A1326" t="s">
        <v>385</v>
      </c>
    </row>
    <row r="1336" spans="1:16">
      <c r="A1336" s="1" t="s">
        <v>392</v>
      </c>
      <c r="B1336" s="1"/>
      <c r="P1336" t="s">
        <v>393</v>
      </c>
    </row>
    <row r="1337" spans="1:16">
      <c r="A1337" t="s">
        <v>374</v>
      </c>
      <c r="P1337" t="s">
        <v>394</v>
      </c>
    </row>
    <row r="1338" spans="1:16">
      <c r="A1338" t="s">
        <v>376</v>
      </c>
      <c r="P1338" t="s">
        <v>395</v>
      </c>
    </row>
    <row r="1339" spans="1:16">
      <c r="A1339" t="s">
        <v>377</v>
      </c>
      <c r="P1339" t="s">
        <v>396</v>
      </c>
    </row>
    <row r="1340" spans="1:16">
      <c r="A1340" t="s">
        <v>379</v>
      </c>
      <c r="P1340" t="s">
        <v>397</v>
      </c>
    </row>
    <row r="1341" spans="1:16">
      <c r="A1341" t="s">
        <v>381</v>
      </c>
      <c r="P1341" t="s">
        <v>398</v>
      </c>
    </row>
    <row r="1342" spans="1:1">
      <c r="A1342" t="s">
        <v>382</v>
      </c>
    </row>
    <row r="1343" spans="1:1">
      <c r="A1343" t="s">
        <v>383</v>
      </c>
    </row>
    <row r="1344" spans="1:1">
      <c r="A1344" t="s">
        <v>384</v>
      </c>
    </row>
    <row r="1345" spans="1:1">
      <c r="A1345" t="s">
        <v>385</v>
      </c>
    </row>
    <row r="1351" spans="1:2">
      <c r="A1351" s="1" t="s">
        <v>399</v>
      </c>
      <c r="B1351" s="1"/>
    </row>
    <row r="1352" spans="1:16">
      <c r="A1352" t="s">
        <v>374</v>
      </c>
      <c r="P1352" t="s">
        <v>400</v>
      </c>
    </row>
    <row r="1353" spans="1:16">
      <c r="A1353" t="s">
        <v>376</v>
      </c>
      <c r="P1353" t="s">
        <v>394</v>
      </c>
    </row>
    <row r="1354" spans="1:16">
      <c r="A1354" t="s">
        <v>377</v>
      </c>
      <c r="P1354" t="s">
        <v>401</v>
      </c>
    </row>
    <row r="1355" spans="1:16">
      <c r="A1355" t="s">
        <v>379</v>
      </c>
      <c r="P1355" t="s">
        <v>402</v>
      </c>
    </row>
    <row r="1356" spans="1:16">
      <c r="A1356" t="s">
        <v>381</v>
      </c>
      <c r="P1356" t="s">
        <v>403</v>
      </c>
    </row>
    <row r="1357" spans="1:16">
      <c r="A1357" t="s">
        <v>382</v>
      </c>
      <c r="P1357" t="s">
        <v>404</v>
      </c>
    </row>
    <row r="1358" spans="1:13">
      <c r="A1358" t="s">
        <v>383</v>
      </c>
      <c r="M1358" t="s">
        <v>405</v>
      </c>
    </row>
    <row r="1359" spans="1:1">
      <c r="A1359" t="s">
        <v>384</v>
      </c>
    </row>
    <row r="1360" spans="1:1">
      <c r="A1360" t="s">
        <v>385</v>
      </c>
    </row>
    <row r="1368" spans="1:2">
      <c r="A1368" s="1" t="s">
        <v>406</v>
      </c>
      <c r="B1368" s="1"/>
    </row>
    <row r="1369" spans="1:16">
      <c r="A1369" t="s">
        <v>374</v>
      </c>
      <c r="P1369" t="s">
        <v>407</v>
      </c>
    </row>
    <row r="1370" spans="1:16">
      <c r="A1370" t="s">
        <v>376</v>
      </c>
      <c r="P1370" t="s">
        <v>394</v>
      </c>
    </row>
    <row r="1371" spans="1:16">
      <c r="A1371" t="s">
        <v>377</v>
      </c>
      <c r="P1371" t="s">
        <v>408</v>
      </c>
    </row>
    <row r="1372" spans="1:16">
      <c r="A1372" t="s">
        <v>379</v>
      </c>
      <c r="M1372" t="s">
        <v>409</v>
      </c>
      <c r="P1372" t="s">
        <v>410</v>
      </c>
    </row>
    <row r="1373" spans="1:16">
      <c r="A1373" t="s">
        <v>381</v>
      </c>
      <c r="P1373" t="s">
        <v>411</v>
      </c>
    </row>
    <row r="1374" spans="1:16">
      <c r="A1374" t="s">
        <v>382</v>
      </c>
      <c r="P1374" t="s">
        <v>412</v>
      </c>
    </row>
    <row r="1375" spans="1:1">
      <c r="A1375" t="s">
        <v>383</v>
      </c>
    </row>
    <row r="1376" spans="1:1">
      <c r="A1376" t="s">
        <v>384</v>
      </c>
    </row>
    <row r="1377" spans="1:1">
      <c r="A1377" t="s">
        <v>385</v>
      </c>
    </row>
    <row r="1383" spans="1:7">
      <c r="A1383" s="10" t="s">
        <v>132</v>
      </c>
      <c r="B1383" s="10"/>
      <c r="C1383" s="10"/>
      <c r="D1383" s="10" t="s">
        <v>133</v>
      </c>
      <c r="E1383" s="10"/>
      <c r="F1383" s="10"/>
      <c r="G1383" s="10"/>
    </row>
    <row r="1384" spans="1:7">
      <c r="A1384" s="10" t="s">
        <v>135</v>
      </c>
      <c r="B1384" s="10"/>
      <c r="C1384" s="10"/>
      <c r="D1384" s="10"/>
      <c r="E1384" s="10"/>
      <c r="F1384" s="10"/>
      <c r="G1384" s="10"/>
    </row>
    <row r="1385" spans="1:7">
      <c r="A1385" s="10"/>
      <c r="B1385" s="10"/>
      <c r="C1385" s="10"/>
      <c r="D1385" s="10"/>
      <c r="E1385" s="10"/>
      <c r="F1385" s="10"/>
      <c r="G1385" s="10"/>
    </row>
    <row r="1386" spans="1:7">
      <c r="A1386" s="10" t="s">
        <v>138</v>
      </c>
      <c r="B1386" s="10" t="s">
        <v>55</v>
      </c>
      <c r="C1386" s="40" t="s">
        <v>371</v>
      </c>
      <c r="D1386" s="10"/>
      <c r="E1386" s="10"/>
      <c r="F1386" s="10"/>
      <c r="G1386" s="10"/>
    </row>
    <row r="1387" spans="1:7">
      <c r="A1387" s="10"/>
      <c r="B1387" s="10"/>
      <c r="C1387" s="10"/>
      <c r="D1387" s="10"/>
      <c r="E1387" s="10"/>
      <c r="F1387" s="10"/>
      <c r="G1387" s="10"/>
    </row>
    <row r="1388" spans="1:7">
      <c r="A1388" s="10" t="s">
        <v>142</v>
      </c>
      <c r="B1388" s="10"/>
      <c r="C1388" s="10"/>
      <c r="D1388" s="10"/>
      <c r="E1388" s="10"/>
      <c r="F1388" s="10"/>
      <c r="G1388" s="10"/>
    </row>
    <row r="1389" spans="1:7">
      <c r="A1389" s="11" t="s">
        <v>144</v>
      </c>
      <c r="B1389" s="11"/>
      <c r="C1389" s="16" t="s">
        <v>413</v>
      </c>
      <c r="D1389" s="14"/>
      <c r="E1389" s="14"/>
      <c r="F1389" s="14"/>
      <c r="G1389" s="15"/>
    </row>
    <row r="1390" spans="1:7">
      <c r="A1390" s="10" t="s">
        <v>202</v>
      </c>
      <c r="B1390" s="10"/>
      <c r="C1390" s="10"/>
      <c r="D1390" s="10"/>
      <c r="E1390" s="10"/>
      <c r="F1390" s="10"/>
      <c r="G1390" s="10"/>
    </row>
    <row r="1391" spans="1:7">
      <c r="A1391" s="11" t="s">
        <v>145</v>
      </c>
      <c r="B1391" s="11"/>
      <c r="C1391" s="11" t="s">
        <v>235</v>
      </c>
      <c r="D1391" s="11"/>
      <c r="E1391" s="11"/>
      <c r="F1391" s="11"/>
      <c r="G1391" s="11" t="s">
        <v>284</v>
      </c>
    </row>
    <row r="1392" spans="1:7">
      <c r="A1392" s="11" t="s">
        <v>256</v>
      </c>
      <c r="B1392" s="11"/>
      <c r="C1392" s="11" t="s">
        <v>285</v>
      </c>
      <c r="D1392" s="11"/>
      <c r="E1392" s="11"/>
      <c r="F1392" s="11"/>
      <c r="G1392" s="11"/>
    </row>
    <row r="1393" ht="33" customHeight="1" spans="1:7">
      <c r="A1393" s="11" t="s">
        <v>149</v>
      </c>
      <c r="B1393" s="11"/>
      <c r="C1393" s="13" t="s">
        <v>329</v>
      </c>
      <c r="D1393" s="14"/>
      <c r="E1393" s="14"/>
      <c r="F1393" s="15"/>
      <c r="G1393" s="11" t="s">
        <v>330</v>
      </c>
    </row>
    <row r="1394" spans="1:7">
      <c r="A1394" s="11" t="s">
        <v>151</v>
      </c>
      <c r="B1394" s="11"/>
      <c r="C1394" s="11" t="s">
        <v>372</v>
      </c>
      <c r="D1394" s="11"/>
      <c r="E1394" s="11"/>
      <c r="F1394" s="11"/>
      <c r="G1394" s="11" t="s">
        <v>330</v>
      </c>
    </row>
    <row r="1395" spans="1:7">
      <c r="A1395" s="11" t="s">
        <v>152</v>
      </c>
      <c r="B1395" s="11"/>
      <c r="C1395" s="11" t="s">
        <v>205</v>
      </c>
      <c r="D1395" s="11"/>
      <c r="E1395" s="11"/>
      <c r="F1395" s="11"/>
      <c r="G1395" s="11" t="s">
        <v>286</v>
      </c>
    </row>
    <row r="1396" spans="1:7">
      <c r="A1396" s="10" t="s">
        <v>153</v>
      </c>
      <c r="B1396" s="10"/>
      <c r="C1396" s="10"/>
      <c r="D1396" s="10"/>
      <c r="E1396" s="10"/>
      <c r="F1396" s="10"/>
      <c r="G1396" s="10"/>
    </row>
    <row r="1397" spans="1:7">
      <c r="A1397" s="10" t="s">
        <v>154</v>
      </c>
      <c r="B1397" s="10"/>
      <c r="C1397" s="10"/>
      <c r="D1397" s="10"/>
      <c r="E1397" s="10"/>
      <c r="F1397" s="10"/>
      <c r="G1397" s="10"/>
    </row>
    <row r="1398" spans="1:7">
      <c r="A1398" s="10"/>
      <c r="B1398" s="10"/>
      <c r="C1398" s="10"/>
      <c r="D1398" s="10"/>
      <c r="E1398" s="10"/>
      <c r="F1398" s="10"/>
      <c r="G1398" s="10"/>
    </row>
    <row r="1399" spans="1:7">
      <c r="A1399" s="10" t="s">
        <v>157</v>
      </c>
      <c r="B1399" s="10"/>
      <c r="C1399" s="10"/>
      <c r="D1399" s="10"/>
      <c r="E1399" s="10"/>
      <c r="F1399" s="10"/>
      <c r="G1399" s="10"/>
    </row>
    <row r="1400" spans="1:7">
      <c r="A1400" s="10" t="s">
        <v>159</v>
      </c>
      <c r="B1400" s="10"/>
      <c r="C1400" s="10"/>
      <c r="D1400" s="10"/>
      <c r="E1400" s="10"/>
      <c r="F1400" s="10"/>
      <c r="G1400" s="10"/>
    </row>
    <row r="1402" spans="1:16">
      <c r="A1402" s="1" t="s">
        <v>414</v>
      </c>
      <c r="B1402" s="1"/>
      <c r="P1402" t="s">
        <v>415</v>
      </c>
    </row>
    <row r="1403" spans="1:16">
      <c r="A1403" t="s">
        <v>416</v>
      </c>
      <c r="P1403" t="s">
        <v>417</v>
      </c>
    </row>
    <row r="1404" spans="1:16">
      <c r="A1404" t="s">
        <v>376</v>
      </c>
      <c r="P1404" t="s">
        <v>418</v>
      </c>
    </row>
    <row r="1405" spans="1:16">
      <c r="A1405" t="s">
        <v>377</v>
      </c>
      <c r="L1405" t="s">
        <v>419</v>
      </c>
      <c r="P1405" t="s">
        <v>299</v>
      </c>
    </row>
    <row r="1406" spans="1:16">
      <c r="A1406" t="s">
        <v>379</v>
      </c>
      <c r="P1406" t="s">
        <v>420</v>
      </c>
    </row>
    <row r="1407" spans="1:16">
      <c r="A1407" t="s">
        <v>381</v>
      </c>
      <c r="P1407" t="s">
        <v>421</v>
      </c>
    </row>
    <row r="1408" spans="1:1">
      <c r="A1408" t="s">
        <v>382</v>
      </c>
    </row>
    <row r="1409" spans="1:21">
      <c r="A1409" t="s">
        <v>383</v>
      </c>
      <c r="P1409" s="12" t="s">
        <v>422</v>
      </c>
      <c r="Q1409" s="1"/>
      <c r="R1409" s="1"/>
      <c r="S1409" s="1"/>
      <c r="T1409" s="1"/>
      <c r="U1409" s="1"/>
    </row>
    <row r="1410" spans="1:21">
      <c r="A1410" t="s">
        <v>384</v>
      </c>
      <c r="P1410" s="1" t="s">
        <v>423</v>
      </c>
      <c r="Q1410" s="1"/>
      <c r="R1410" s="1"/>
      <c r="S1410" s="1"/>
      <c r="T1410" s="1"/>
      <c r="U1410" s="1"/>
    </row>
    <row r="1411" spans="1:21">
      <c r="A1411" t="s">
        <v>385</v>
      </c>
      <c r="P1411" s="1" t="s">
        <v>424</v>
      </c>
      <c r="Q1411" s="1"/>
      <c r="R1411" s="1"/>
      <c r="S1411" s="1"/>
      <c r="T1411" s="1"/>
      <c r="U1411" s="1"/>
    </row>
    <row r="1412" spans="16:21">
      <c r="P1412" s="1" t="s">
        <v>425</v>
      </c>
      <c r="Q1412" s="1"/>
      <c r="R1412" s="1"/>
      <c r="S1412" s="1"/>
      <c r="T1412" s="1"/>
      <c r="U1412" s="1"/>
    </row>
    <row r="1419" spans="1:2">
      <c r="A1419" s="1" t="s">
        <v>426</v>
      </c>
      <c r="B1419" s="1"/>
    </row>
    <row r="1420" spans="1:16">
      <c r="A1420" t="s">
        <v>416</v>
      </c>
      <c r="P1420" t="s">
        <v>427</v>
      </c>
    </row>
    <row r="1421" spans="1:16">
      <c r="A1421" t="s">
        <v>376</v>
      </c>
      <c r="P1421" t="s">
        <v>394</v>
      </c>
    </row>
    <row r="1422" spans="1:16">
      <c r="A1422" t="s">
        <v>377</v>
      </c>
      <c r="P1422" t="s">
        <v>428</v>
      </c>
    </row>
    <row r="1423" spans="1:16">
      <c r="A1423" t="s">
        <v>379</v>
      </c>
      <c r="L1423" t="s">
        <v>429</v>
      </c>
      <c r="P1423" t="s">
        <v>430</v>
      </c>
    </row>
    <row r="1424" spans="1:16">
      <c r="A1424" t="s">
        <v>381</v>
      </c>
      <c r="P1424" t="s">
        <v>431</v>
      </c>
    </row>
    <row r="1425" spans="1:16">
      <c r="A1425" t="s">
        <v>382</v>
      </c>
      <c r="P1425" t="s">
        <v>432</v>
      </c>
    </row>
    <row r="1426" spans="1:1">
      <c r="A1426" t="s">
        <v>383</v>
      </c>
    </row>
    <row r="1427" spans="1:1">
      <c r="A1427" t="s">
        <v>384</v>
      </c>
    </row>
    <row r="1428" spans="1:1">
      <c r="A1428" t="s">
        <v>385</v>
      </c>
    </row>
    <row r="1436" spans="1:2">
      <c r="A1436" s="1" t="s">
        <v>433</v>
      </c>
      <c r="B1436" s="1"/>
    </row>
    <row r="1437" spans="1:1">
      <c r="A1437" t="s">
        <v>416</v>
      </c>
    </row>
    <row r="1438" spans="1:16">
      <c r="A1438" t="s">
        <v>376</v>
      </c>
      <c r="P1438" t="s">
        <v>400</v>
      </c>
    </row>
    <row r="1439" spans="1:16">
      <c r="A1439" t="s">
        <v>377</v>
      </c>
      <c r="P1439" t="s">
        <v>215</v>
      </c>
    </row>
    <row r="1440" spans="1:16">
      <c r="A1440" t="s">
        <v>379</v>
      </c>
      <c r="P1440" t="s">
        <v>434</v>
      </c>
    </row>
    <row r="1441" spans="1:16">
      <c r="A1441" t="s">
        <v>381</v>
      </c>
      <c r="L1441" t="s">
        <v>429</v>
      </c>
      <c r="P1441" t="s">
        <v>396</v>
      </c>
    </row>
    <row r="1442" spans="1:16">
      <c r="A1442" t="s">
        <v>382</v>
      </c>
      <c r="P1442" t="s">
        <v>435</v>
      </c>
    </row>
    <row r="1443" spans="1:16">
      <c r="A1443" t="s">
        <v>383</v>
      </c>
      <c r="P1443" t="s">
        <v>436</v>
      </c>
    </row>
    <row r="1444" spans="1:1">
      <c r="A1444" t="s">
        <v>384</v>
      </c>
    </row>
    <row r="1445" spans="1:1">
      <c r="A1445" t="s">
        <v>385</v>
      </c>
    </row>
    <row r="1455" spans="1:2">
      <c r="A1455" s="1" t="s">
        <v>437</v>
      </c>
      <c r="B1455" s="1"/>
    </row>
    <row r="1456" spans="1:1">
      <c r="A1456" t="s">
        <v>416</v>
      </c>
    </row>
    <row r="1457" spans="1:16">
      <c r="A1457" t="s">
        <v>376</v>
      </c>
      <c r="P1457" t="s">
        <v>438</v>
      </c>
    </row>
    <row r="1458" spans="1:16">
      <c r="A1458" t="s">
        <v>377</v>
      </c>
      <c r="P1458" t="s">
        <v>439</v>
      </c>
    </row>
    <row r="1459" spans="1:16">
      <c r="A1459" t="s">
        <v>379</v>
      </c>
      <c r="P1459" t="s">
        <v>440</v>
      </c>
    </row>
    <row r="1460" spans="1:16">
      <c r="A1460" t="s">
        <v>381</v>
      </c>
      <c r="L1460" t="s">
        <v>441</v>
      </c>
      <c r="P1460" t="s">
        <v>442</v>
      </c>
    </row>
    <row r="1461" spans="1:16">
      <c r="A1461" t="s">
        <v>382</v>
      </c>
      <c r="P1461" t="s">
        <v>443</v>
      </c>
    </row>
    <row r="1462" spans="1:16">
      <c r="A1462" t="s">
        <v>383</v>
      </c>
      <c r="P1462" t="s">
        <v>444</v>
      </c>
    </row>
    <row r="1463" spans="1:18">
      <c r="A1463" t="s">
        <v>384</v>
      </c>
      <c r="P1463" s="1" t="s">
        <v>445</v>
      </c>
      <c r="Q1463" s="1"/>
      <c r="R1463" s="1"/>
    </row>
    <row r="1464" spans="1:1">
      <c r="A1464" t="s">
        <v>385</v>
      </c>
    </row>
    <row r="1465" spans="12:18">
      <c r="L1465" s="10" t="s">
        <v>132</v>
      </c>
      <c r="M1465" s="10"/>
      <c r="N1465" s="10"/>
      <c r="O1465" s="10" t="s">
        <v>133</v>
      </c>
      <c r="P1465" s="10"/>
      <c r="Q1465" s="10"/>
      <c r="R1465" s="10"/>
    </row>
    <row r="1466" spans="12:18">
      <c r="L1466" s="10" t="s">
        <v>135</v>
      </c>
      <c r="M1466" s="10"/>
      <c r="N1466" s="10"/>
      <c r="O1466" s="10"/>
      <c r="P1466" s="10"/>
      <c r="Q1466" s="10"/>
      <c r="R1466" s="10"/>
    </row>
    <row r="1467" spans="12:18">
      <c r="L1467" s="10"/>
      <c r="M1467" s="10"/>
      <c r="N1467" s="10"/>
      <c r="O1467" s="10"/>
      <c r="P1467" s="10"/>
      <c r="Q1467" s="10"/>
      <c r="R1467" s="10"/>
    </row>
    <row r="1468" spans="12:18">
      <c r="L1468" s="10" t="s">
        <v>138</v>
      </c>
      <c r="M1468" s="10" t="s">
        <v>55</v>
      </c>
      <c r="N1468" s="40" t="s">
        <v>371</v>
      </c>
      <c r="O1468" s="10"/>
      <c r="P1468" s="10"/>
      <c r="Q1468" s="10"/>
      <c r="R1468" s="10"/>
    </row>
    <row r="1469" spans="12:18">
      <c r="L1469" s="10"/>
      <c r="M1469" s="10"/>
      <c r="N1469" s="10"/>
      <c r="O1469" s="10"/>
      <c r="P1469" s="10"/>
      <c r="Q1469" s="10"/>
      <c r="R1469" s="10"/>
    </row>
    <row r="1470" spans="12:18">
      <c r="L1470" s="10" t="s">
        <v>142</v>
      </c>
      <c r="M1470" s="10"/>
      <c r="N1470" s="10"/>
      <c r="O1470" s="10"/>
      <c r="P1470" s="10"/>
      <c r="Q1470" s="10"/>
      <c r="R1470" s="10"/>
    </row>
    <row r="1471" ht="60" customHeight="1" spans="12:18">
      <c r="L1471" s="11" t="s">
        <v>144</v>
      </c>
      <c r="M1471" s="11"/>
      <c r="N1471" s="13" t="s">
        <v>446</v>
      </c>
      <c r="O1471" s="14"/>
      <c r="P1471" s="14"/>
      <c r="Q1471" s="14"/>
      <c r="R1471" s="15"/>
    </row>
    <row r="1472" spans="12:18">
      <c r="L1472" s="10" t="s">
        <v>202</v>
      </c>
      <c r="M1472" s="10"/>
      <c r="N1472" s="10"/>
      <c r="O1472" s="10"/>
      <c r="P1472" s="10"/>
      <c r="Q1472" s="10"/>
      <c r="R1472" s="10"/>
    </row>
    <row r="1473" spans="12:18">
      <c r="L1473" s="11" t="s">
        <v>145</v>
      </c>
      <c r="M1473" s="11"/>
      <c r="N1473" s="11" t="s">
        <v>235</v>
      </c>
      <c r="O1473" s="11"/>
      <c r="P1473" s="11"/>
      <c r="Q1473" s="11"/>
      <c r="R1473" s="11" t="s">
        <v>284</v>
      </c>
    </row>
    <row r="1474" spans="12:18">
      <c r="L1474" s="11" t="s">
        <v>256</v>
      </c>
      <c r="M1474" s="11"/>
      <c r="N1474" s="11" t="s">
        <v>285</v>
      </c>
      <c r="O1474" s="11"/>
      <c r="P1474" s="11"/>
      <c r="Q1474" s="11"/>
      <c r="R1474" s="11"/>
    </row>
    <row r="1475" spans="12:18">
      <c r="L1475" s="11" t="s">
        <v>149</v>
      </c>
      <c r="M1475" s="11"/>
      <c r="N1475" s="13" t="s">
        <v>329</v>
      </c>
      <c r="O1475" s="14"/>
      <c r="P1475" s="14"/>
      <c r="Q1475" s="15"/>
      <c r="R1475" s="11" t="s">
        <v>330</v>
      </c>
    </row>
    <row r="1476" spans="12:18">
      <c r="L1476" s="11" t="s">
        <v>151</v>
      </c>
      <c r="M1476" s="11"/>
      <c r="N1476" s="11" t="s">
        <v>372</v>
      </c>
      <c r="O1476" s="11"/>
      <c r="P1476" s="11"/>
      <c r="Q1476" s="11"/>
      <c r="R1476" s="11" t="s">
        <v>330</v>
      </c>
    </row>
    <row r="1477" spans="12:18">
      <c r="L1477" s="11" t="s">
        <v>152</v>
      </c>
      <c r="M1477" s="11"/>
      <c r="N1477" s="11" t="s">
        <v>205</v>
      </c>
      <c r="O1477" s="11"/>
      <c r="P1477" s="11"/>
      <c r="Q1477" s="11"/>
      <c r="R1477" s="11" t="s">
        <v>286</v>
      </c>
    </row>
    <row r="1478" spans="12:18">
      <c r="L1478" s="10" t="s">
        <v>153</v>
      </c>
      <c r="M1478" s="10"/>
      <c r="N1478" s="10"/>
      <c r="O1478" s="10"/>
      <c r="P1478" s="10"/>
      <c r="Q1478" s="10"/>
      <c r="R1478" s="10"/>
    </row>
    <row r="1479" spans="12:18">
      <c r="L1479" s="10" t="s">
        <v>154</v>
      </c>
      <c r="M1479" s="10"/>
      <c r="N1479" s="10"/>
      <c r="O1479" s="10"/>
      <c r="P1479" s="10"/>
      <c r="Q1479" s="10"/>
      <c r="R1479" s="10"/>
    </row>
    <row r="1480" spans="12:18">
      <c r="L1480" s="10"/>
      <c r="M1480" s="10"/>
      <c r="N1480" s="10"/>
      <c r="O1480" s="10"/>
      <c r="P1480" s="10"/>
      <c r="Q1480" s="10"/>
      <c r="R1480" s="10"/>
    </row>
    <row r="1481" spans="12:18">
      <c r="L1481" s="10" t="s">
        <v>157</v>
      </c>
      <c r="M1481" s="10"/>
      <c r="N1481" s="10"/>
      <c r="O1481" s="10"/>
      <c r="P1481" s="10"/>
      <c r="Q1481" s="10"/>
      <c r="R1481" s="10"/>
    </row>
    <row r="1482" spans="12:18">
      <c r="L1482" s="10" t="s">
        <v>159</v>
      </c>
      <c r="M1482" s="10"/>
      <c r="N1482" s="10"/>
      <c r="O1482" s="10"/>
      <c r="P1482" s="10"/>
      <c r="Q1482" s="10"/>
      <c r="R1482" s="10"/>
    </row>
    <row r="1484" spans="1:16">
      <c r="A1484" s="1" t="s">
        <v>447</v>
      </c>
      <c r="B1484" s="1"/>
      <c r="P1484" t="s">
        <v>448</v>
      </c>
    </row>
    <row r="1485" spans="1:16">
      <c r="A1485" t="s">
        <v>449</v>
      </c>
      <c r="P1485" t="s">
        <v>450</v>
      </c>
    </row>
    <row r="1486" spans="1:16">
      <c r="A1486" t="s">
        <v>451</v>
      </c>
      <c r="P1486" t="s">
        <v>452</v>
      </c>
    </row>
    <row r="1487" spans="1:16">
      <c r="A1487" t="s">
        <v>453</v>
      </c>
      <c r="P1487" t="s">
        <v>454</v>
      </c>
    </row>
    <row r="1488" spans="1:16">
      <c r="A1488" t="s">
        <v>455</v>
      </c>
      <c r="L1488" t="s">
        <v>405</v>
      </c>
      <c r="P1488" t="s">
        <v>456</v>
      </c>
    </row>
    <row r="1489" spans="1:16">
      <c r="A1489" t="s">
        <v>457</v>
      </c>
      <c r="P1489" t="s">
        <v>458</v>
      </c>
    </row>
    <row r="1490" spans="1:12">
      <c r="A1490" t="s">
        <v>459</v>
      </c>
      <c r="L1490" t="s">
        <v>460</v>
      </c>
    </row>
    <row r="1491" spans="1:12">
      <c r="A1491" t="s">
        <v>461</v>
      </c>
      <c r="L1491" t="s">
        <v>462</v>
      </c>
    </row>
    <row r="1492" spans="1:1">
      <c r="A1492" t="s">
        <v>463</v>
      </c>
    </row>
    <row r="1493" spans="1:1">
      <c r="A1493" t="s">
        <v>447</v>
      </c>
    </row>
    <row r="1504" spans="1:2">
      <c r="A1504" s="1" t="s">
        <v>457</v>
      </c>
      <c r="B1504" s="1"/>
    </row>
    <row r="1505" spans="1:1">
      <c r="A1505" t="s">
        <v>449</v>
      </c>
    </row>
    <row r="1506" spans="1:16">
      <c r="A1506" t="s">
        <v>451</v>
      </c>
      <c r="P1506" t="s">
        <v>464</v>
      </c>
    </row>
    <row r="1507" spans="1:16">
      <c r="A1507" t="s">
        <v>453</v>
      </c>
      <c r="P1507" t="s">
        <v>450</v>
      </c>
    </row>
    <row r="1508" spans="1:16">
      <c r="A1508" t="s">
        <v>455</v>
      </c>
      <c r="L1508" t="s">
        <v>405</v>
      </c>
      <c r="P1508" t="s">
        <v>465</v>
      </c>
    </row>
    <row r="1509" spans="1:16">
      <c r="A1509" t="s">
        <v>457</v>
      </c>
      <c r="L1509" t="s">
        <v>466</v>
      </c>
      <c r="P1509" t="s">
        <v>467</v>
      </c>
    </row>
    <row r="1510" spans="1:16">
      <c r="A1510" t="s">
        <v>459</v>
      </c>
      <c r="L1510" t="s">
        <v>468</v>
      </c>
      <c r="P1510" t="s">
        <v>469</v>
      </c>
    </row>
    <row r="1511" spans="1:16">
      <c r="A1511" t="s">
        <v>461</v>
      </c>
      <c r="P1511" t="s">
        <v>470</v>
      </c>
    </row>
    <row r="1512" spans="1:20">
      <c r="A1512" t="s">
        <v>463</v>
      </c>
      <c r="N1512" s="10" t="s">
        <v>132</v>
      </c>
      <c r="O1512" s="10"/>
      <c r="P1512" s="10"/>
      <c r="Q1512" s="10" t="s">
        <v>133</v>
      </c>
      <c r="R1512" s="10"/>
      <c r="S1512" s="10"/>
      <c r="T1512" s="10"/>
    </row>
    <row r="1513" spans="1:20">
      <c r="A1513" t="s">
        <v>447</v>
      </c>
      <c r="N1513" s="10" t="s">
        <v>135</v>
      </c>
      <c r="O1513" s="10"/>
      <c r="P1513" s="10"/>
      <c r="Q1513" s="10"/>
      <c r="R1513" s="10"/>
      <c r="S1513" s="10"/>
      <c r="T1513" s="10"/>
    </row>
    <row r="1514" spans="14:20">
      <c r="N1514" s="10"/>
      <c r="O1514" s="10"/>
      <c r="P1514" s="10"/>
      <c r="Q1514" s="10"/>
      <c r="R1514" s="10"/>
      <c r="S1514" s="10"/>
      <c r="T1514" s="10"/>
    </row>
    <row r="1515" spans="14:20">
      <c r="N1515" s="10" t="s">
        <v>138</v>
      </c>
      <c r="O1515" s="10" t="s">
        <v>55</v>
      </c>
      <c r="P1515" s="40" t="s">
        <v>371</v>
      </c>
      <c r="Q1515" s="10"/>
      <c r="R1515" s="10"/>
      <c r="S1515" s="10"/>
      <c r="T1515" s="10"/>
    </row>
    <row r="1516" spans="14:20">
      <c r="N1516" s="10"/>
      <c r="O1516" s="10"/>
      <c r="P1516" s="10"/>
      <c r="Q1516" s="10"/>
      <c r="R1516" s="10"/>
      <c r="S1516" s="10"/>
      <c r="T1516" s="10"/>
    </row>
    <row r="1517" spans="14:20">
      <c r="N1517" s="10" t="s">
        <v>142</v>
      </c>
      <c r="O1517" s="10"/>
      <c r="P1517" s="10"/>
      <c r="Q1517" s="10"/>
      <c r="R1517" s="10"/>
      <c r="S1517" s="10"/>
      <c r="T1517" s="10"/>
    </row>
    <row r="1518" ht="44" customHeight="1" spans="14:20">
      <c r="N1518" s="11" t="s">
        <v>144</v>
      </c>
      <c r="O1518" s="11"/>
      <c r="P1518" s="13" t="s">
        <v>446</v>
      </c>
      <c r="Q1518" s="14"/>
      <c r="R1518" s="14"/>
      <c r="S1518" s="14"/>
      <c r="T1518" s="15"/>
    </row>
    <row r="1519" spans="14:20">
      <c r="N1519" s="11" t="s">
        <v>202</v>
      </c>
      <c r="O1519" s="11"/>
      <c r="P1519" s="17" t="s">
        <v>471</v>
      </c>
      <c r="Q1519" s="18"/>
      <c r="R1519" s="18"/>
      <c r="S1519" s="18"/>
      <c r="T1519" s="19"/>
    </row>
    <row r="1520" spans="14:20">
      <c r="N1520" s="11" t="s">
        <v>145</v>
      </c>
      <c r="O1520" s="11"/>
      <c r="P1520" s="11" t="s">
        <v>235</v>
      </c>
      <c r="Q1520" s="11"/>
      <c r="R1520" s="11"/>
      <c r="S1520" s="11"/>
      <c r="T1520" s="11" t="s">
        <v>284</v>
      </c>
    </row>
    <row r="1521" spans="14:20">
      <c r="N1521" s="11" t="s">
        <v>256</v>
      </c>
      <c r="O1521" s="11"/>
      <c r="P1521" s="11" t="s">
        <v>285</v>
      </c>
      <c r="Q1521" s="11"/>
      <c r="R1521" s="11"/>
      <c r="S1521" s="11"/>
      <c r="T1521" s="11"/>
    </row>
    <row r="1522" spans="14:20">
      <c r="N1522" s="11" t="s">
        <v>149</v>
      </c>
      <c r="O1522" s="11"/>
      <c r="P1522" s="13" t="s">
        <v>329</v>
      </c>
      <c r="Q1522" s="14"/>
      <c r="R1522" s="14"/>
      <c r="S1522" s="15"/>
      <c r="T1522" s="11" t="s">
        <v>330</v>
      </c>
    </row>
    <row r="1523" spans="14:20">
      <c r="N1523" s="11" t="s">
        <v>151</v>
      </c>
      <c r="O1523" s="11"/>
      <c r="P1523" s="11" t="s">
        <v>372</v>
      </c>
      <c r="Q1523" s="11"/>
      <c r="R1523" s="11"/>
      <c r="S1523" s="11"/>
      <c r="T1523" s="11" t="s">
        <v>330</v>
      </c>
    </row>
    <row r="1524" spans="14:20">
      <c r="N1524" s="11" t="s">
        <v>152</v>
      </c>
      <c r="O1524" s="11"/>
      <c r="P1524" s="11" t="s">
        <v>205</v>
      </c>
      <c r="Q1524" s="11"/>
      <c r="R1524" s="11"/>
      <c r="S1524" s="11"/>
      <c r="T1524" s="11" t="s">
        <v>286</v>
      </c>
    </row>
    <row r="1525" spans="1:20">
      <c r="A1525" s="1" t="s">
        <v>472</v>
      </c>
      <c r="B1525" s="1"/>
      <c r="N1525" s="10" t="s">
        <v>153</v>
      </c>
      <c r="O1525" s="10"/>
      <c r="P1525" s="10"/>
      <c r="Q1525" s="10"/>
      <c r="R1525" s="10"/>
      <c r="S1525" s="10"/>
      <c r="T1525" s="10"/>
    </row>
    <row r="1526" spans="1:20">
      <c r="A1526" t="s">
        <v>473</v>
      </c>
      <c r="N1526" s="10" t="s">
        <v>154</v>
      </c>
      <c r="O1526" s="10"/>
      <c r="P1526" s="10"/>
      <c r="Q1526" s="10"/>
      <c r="R1526" s="10"/>
      <c r="S1526" s="10"/>
      <c r="T1526" s="10"/>
    </row>
    <row r="1527" spans="1:20">
      <c r="A1527" t="s">
        <v>474</v>
      </c>
      <c r="N1527" s="10"/>
      <c r="O1527" s="10"/>
      <c r="P1527" s="10"/>
      <c r="Q1527" s="10"/>
      <c r="R1527" s="10"/>
      <c r="S1527" s="10"/>
      <c r="T1527" s="10"/>
    </row>
    <row r="1528" spans="1:20">
      <c r="A1528" t="s">
        <v>475</v>
      </c>
      <c r="N1528" s="10" t="s">
        <v>157</v>
      </c>
      <c r="O1528" s="10"/>
      <c r="P1528" s="10"/>
      <c r="Q1528" s="10"/>
      <c r="R1528" s="10"/>
      <c r="S1528" s="10"/>
      <c r="T1528" s="10"/>
    </row>
    <row r="1529" spans="1:20">
      <c r="A1529" t="s">
        <v>476</v>
      </c>
      <c r="N1529" s="10" t="s">
        <v>159</v>
      </c>
      <c r="O1529" s="10"/>
      <c r="P1529" s="10"/>
      <c r="Q1529" s="10"/>
      <c r="R1529" s="10"/>
      <c r="S1529" s="10"/>
      <c r="T1529" s="10"/>
    </row>
    <row r="1530" spans="1:12">
      <c r="A1530" t="s">
        <v>477</v>
      </c>
      <c r="L1530" t="s">
        <v>478</v>
      </c>
    </row>
    <row r="1531" spans="1:1">
      <c r="A1531" t="s">
        <v>472</v>
      </c>
    </row>
    <row r="1532" spans="1:1">
      <c r="A1532" t="s">
        <v>479</v>
      </c>
    </row>
    <row r="1533" spans="1:13">
      <c r="A1533" t="s">
        <v>480</v>
      </c>
      <c r="M1533" t="s">
        <v>387</v>
      </c>
    </row>
    <row r="1534" spans="1:13">
      <c r="A1534" t="s">
        <v>481</v>
      </c>
      <c r="M1534" t="s">
        <v>482</v>
      </c>
    </row>
    <row r="1535" spans="13:13">
      <c r="M1535" t="s">
        <v>483</v>
      </c>
    </row>
    <row r="1536" spans="13:13">
      <c r="M1536" t="s">
        <v>484</v>
      </c>
    </row>
    <row r="1537" spans="13:13">
      <c r="M1537" t="s">
        <v>485</v>
      </c>
    </row>
    <row r="1538" spans="13:13">
      <c r="M1538" t="s">
        <v>486</v>
      </c>
    </row>
    <row r="1539" spans="13:15">
      <c r="M1539" s="1"/>
      <c r="N1539" s="1"/>
      <c r="O1539" s="1"/>
    </row>
    <row r="1546" spans="1:2">
      <c r="A1546" s="1" t="s">
        <v>477</v>
      </c>
      <c r="B1546" s="1"/>
    </row>
    <row r="1547" spans="1:1">
      <c r="A1547" t="s">
        <v>473</v>
      </c>
    </row>
    <row r="1548" spans="1:13">
      <c r="A1548" t="s">
        <v>474</v>
      </c>
      <c r="M1548" t="s">
        <v>487</v>
      </c>
    </row>
    <row r="1549" spans="1:13">
      <c r="A1549" t="s">
        <v>475</v>
      </c>
      <c r="M1549" t="s">
        <v>488</v>
      </c>
    </row>
    <row r="1550" spans="1:13">
      <c r="A1550" t="s">
        <v>476</v>
      </c>
      <c r="M1550" t="s">
        <v>489</v>
      </c>
    </row>
    <row r="1551" spans="1:13">
      <c r="A1551" t="s">
        <v>477</v>
      </c>
      <c r="M1551" t="s">
        <v>490</v>
      </c>
    </row>
    <row r="1552" spans="1:13">
      <c r="A1552" t="s">
        <v>472</v>
      </c>
      <c r="M1552" t="s">
        <v>491</v>
      </c>
    </row>
    <row r="1553" spans="1:13">
      <c r="A1553" t="s">
        <v>479</v>
      </c>
      <c r="M1553" t="s">
        <v>492</v>
      </c>
    </row>
    <row r="1554" spans="1:15">
      <c r="A1554" t="s">
        <v>480</v>
      </c>
      <c r="M1554" s="1" t="s">
        <v>493</v>
      </c>
      <c r="N1554" s="1"/>
      <c r="O1554" s="1"/>
    </row>
    <row r="1555" spans="1:1">
      <c r="A1555" t="s">
        <v>481</v>
      </c>
    </row>
    <row r="1562" spans="13:13">
      <c r="M1562" t="s">
        <v>494</v>
      </c>
    </row>
    <row r="1563" spans="1:13">
      <c r="A1563" s="1" t="s">
        <v>476</v>
      </c>
      <c r="B1563" s="1"/>
      <c r="M1563" t="s">
        <v>495</v>
      </c>
    </row>
    <row r="1564" spans="1:13">
      <c r="A1564" t="s">
        <v>473</v>
      </c>
      <c r="M1564" t="s">
        <v>496</v>
      </c>
    </row>
    <row r="1565" spans="1:13">
      <c r="A1565" t="s">
        <v>474</v>
      </c>
      <c r="M1565" t="s">
        <v>467</v>
      </c>
    </row>
    <row r="1566" spans="1:13">
      <c r="A1566" t="s">
        <v>475</v>
      </c>
      <c r="M1566" t="s">
        <v>497</v>
      </c>
    </row>
    <row r="1567" spans="1:13">
      <c r="A1567" t="s">
        <v>476</v>
      </c>
      <c r="M1567" t="s">
        <v>498</v>
      </c>
    </row>
    <row r="1568" spans="1:1">
      <c r="A1568" t="s">
        <v>477</v>
      </c>
    </row>
    <row r="1569" spans="1:1">
      <c r="A1569" t="s">
        <v>472</v>
      </c>
    </row>
    <row r="1570" spans="1:1">
      <c r="A1570" t="s">
        <v>479</v>
      </c>
    </row>
    <row r="1571" spans="1:1">
      <c r="A1571" t="s">
        <v>480</v>
      </c>
    </row>
    <row r="1572" spans="1:1">
      <c r="A1572" t="s">
        <v>481</v>
      </c>
    </row>
    <row r="1582" spans="1:2">
      <c r="A1582" s="1" t="s">
        <v>475</v>
      </c>
      <c r="B1582" s="1"/>
    </row>
    <row r="1583" spans="1:1">
      <c r="A1583" t="s">
        <v>473</v>
      </c>
    </row>
    <row r="1584" spans="1:13">
      <c r="A1584" t="s">
        <v>474</v>
      </c>
      <c r="M1584" t="s">
        <v>499</v>
      </c>
    </row>
    <row r="1585" spans="1:13">
      <c r="A1585" t="s">
        <v>475</v>
      </c>
      <c r="M1585" t="s">
        <v>500</v>
      </c>
    </row>
    <row r="1586" spans="1:13">
      <c r="A1586" t="s">
        <v>476</v>
      </c>
      <c r="M1586" t="s">
        <v>501</v>
      </c>
    </row>
    <row r="1587" spans="1:13">
      <c r="A1587" t="s">
        <v>477</v>
      </c>
      <c r="L1587" t="s">
        <v>502</v>
      </c>
      <c r="M1587" t="s">
        <v>503</v>
      </c>
    </row>
    <row r="1588" spans="1:13">
      <c r="A1588" t="s">
        <v>472</v>
      </c>
      <c r="M1588" t="s">
        <v>504</v>
      </c>
    </row>
    <row r="1589" spans="1:13">
      <c r="A1589" t="s">
        <v>479</v>
      </c>
      <c r="M1589" t="s">
        <v>505</v>
      </c>
    </row>
    <row r="1590" spans="1:1">
      <c r="A1590" t="s">
        <v>480</v>
      </c>
    </row>
    <row r="1591" spans="1:1">
      <c r="A1591" t="s">
        <v>481</v>
      </c>
    </row>
    <row r="1601" spans="1:12">
      <c r="A1601" s="1" t="s">
        <v>479</v>
      </c>
      <c r="B1601" s="1"/>
      <c r="L1601" t="s">
        <v>506</v>
      </c>
    </row>
    <row r="1602" spans="1:1">
      <c r="A1602" t="s">
        <v>473</v>
      </c>
    </row>
    <row r="1603" spans="1:16">
      <c r="A1603" t="s">
        <v>474</v>
      </c>
      <c r="P1603" t="s">
        <v>507</v>
      </c>
    </row>
    <row r="1604" spans="1:16">
      <c r="A1604" t="s">
        <v>475</v>
      </c>
      <c r="P1604" t="s">
        <v>314</v>
      </c>
    </row>
    <row r="1605" spans="1:16">
      <c r="A1605" t="s">
        <v>476</v>
      </c>
      <c r="P1605" t="s">
        <v>508</v>
      </c>
    </row>
    <row r="1606" spans="1:16">
      <c r="A1606" t="s">
        <v>477</v>
      </c>
      <c r="P1606" t="s">
        <v>490</v>
      </c>
    </row>
    <row r="1607" spans="1:16">
      <c r="A1607" t="s">
        <v>472</v>
      </c>
      <c r="L1607" t="s">
        <v>509</v>
      </c>
      <c r="P1607" t="s">
        <v>510</v>
      </c>
    </row>
    <row r="1608" spans="1:16">
      <c r="A1608" t="s">
        <v>479</v>
      </c>
      <c r="P1608" t="s">
        <v>511</v>
      </c>
    </row>
    <row r="1609" spans="1:16">
      <c r="A1609" t="s">
        <v>480</v>
      </c>
      <c r="P1609" s="1" t="s">
        <v>512</v>
      </c>
    </row>
    <row r="1610" spans="1:1">
      <c r="A1610" t="s">
        <v>481</v>
      </c>
    </row>
    <row r="1611" spans="12:18">
      <c r="L1611" s="10" t="s">
        <v>132</v>
      </c>
      <c r="M1611" s="10"/>
      <c r="N1611" s="10"/>
      <c r="O1611" s="10" t="s">
        <v>133</v>
      </c>
      <c r="P1611" s="10"/>
      <c r="Q1611" s="10"/>
      <c r="R1611" s="10"/>
    </row>
    <row r="1612" spans="12:18">
      <c r="L1612" s="10" t="s">
        <v>135</v>
      </c>
      <c r="M1612" s="10"/>
      <c r="N1612" s="10"/>
      <c r="O1612" s="10"/>
      <c r="P1612" s="10"/>
      <c r="Q1612" s="10"/>
      <c r="R1612" s="10"/>
    </row>
    <row r="1613" spans="12:18">
      <c r="L1613" s="10"/>
      <c r="M1613" s="10"/>
      <c r="N1613" s="10"/>
      <c r="O1613" s="10"/>
      <c r="P1613" s="10"/>
      <c r="Q1613" s="10"/>
      <c r="R1613" s="10"/>
    </row>
    <row r="1614" spans="12:18">
      <c r="L1614" s="10" t="s">
        <v>138</v>
      </c>
      <c r="M1614" s="10" t="s">
        <v>55</v>
      </c>
      <c r="N1614" s="40" t="s">
        <v>371</v>
      </c>
      <c r="O1614" s="10"/>
      <c r="P1614" s="10"/>
      <c r="Q1614" s="10"/>
      <c r="R1614" s="10"/>
    </row>
    <row r="1615" spans="12:18">
      <c r="L1615" s="10"/>
      <c r="M1615" s="10"/>
      <c r="N1615" s="10"/>
      <c r="O1615" s="10"/>
      <c r="P1615" s="10"/>
      <c r="Q1615" s="10"/>
      <c r="R1615" s="10"/>
    </row>
    <row r="1616" spans="12:18">
      <c r="L1616" s="10" t="s">
        <v>142</v>
      </c>
      <c r="M1616" s="10"/>
      <c r="N1616" s="10"/>
      <c r="O1616" s="10"/>
      <c r="P1616" s="10"/>
      <c r="Q1616" s="10"/>
      <c r="R1616" s="10"/>
    </row>
    <row r="1617" ht="52" customHeight="1" spans="12:18">
      <c r="L1617" s="11" t="s">
        <v>144</v>
      </c>
      <c r="M1617" s="11"/>
      <c r="N1617" s="13" t="s">
        <v>446</v>
      </c>
      <c r="O1617" s="14"/>
      <c r="P1617" s="14"/>
      <c r="Q1617" s="14"/>
      <c r="R1617" s="15"/>
    </row>
    <row r="1618" ht="70" customHeight="1" spans="12:18">
      <c r="L1618" s="11" t="s">
        <v>202</v>
      </c>
      <c r="M1618" s="11"/>
      <c r="N1618" s="13" t="s">
        <v>513</v>
      </c>
      <c r="O1618" s="18"/>
      <c r="P1618" s="18"/>
      <c r="Q1618" s="18"/>
      <c r="R1618" s="19"/>
    </row>
    <row r="1619" spans="12:18">
      <c r="L1619" s="11" t="s">
        <v>145</v>
      </c>
      <c r="M1619" s="11"/>
      <c r="N1619" s="11" t="s">
        <v>235</v>
      </c>
      <c r="O1619" s="11"/>
      <c r="P1619" s="11"/>
      <c r="Q1619" s="11"/>
      <c r="R1619" s="11" t="s">
        <v>284</v>
      </c>
    </row>
    <row r="1620" spans="12:18">
      <c r="L1620" s="11" t="s">
        <v>256</v>
      </c>
      <c r="M1620" s="11"/>
      <c r="N1620" s="11" t="s">
        <v>285</v>
      </c>
      <c r="O1620" s="11"/>
      <c r="P1620" s="11"/>
      <c r="Q1620" s="11"/>
      <c r="R1620" s="11"/>
    </row>
    <row r="1621" ht="38" customHeight="1" spans="12:18">
      <c r="L1621" s="11" t="s">
        <v>149</v>
      </c>
      <c r="M1621" s="11"/>
      <c r="N1621" s="13" t="s">
        <v>329</v>
      </c>
      <c r="O1621" s="14"/>
      <c r="P1621" s="14"/>
      <c r="Q1621" s="15"/>
      <c r="R1621" s="11" t="s">
        <v>330</v>
      </c>
    </row>
    <row r="1622" spans="12:18">
      <c r="L1622" s="11" t="s">
        <v>151</v>
      </c>
      <c r="M1622" s="11"/>
      <c r="N1622" s="11" t="s">
        <v>372</v>
      </c>
      <c r="O1622" s="11"/>
      <c r="P1622" s="11"/>
      <c r="Q1622" s="11"/>
      <c r="R1622" s="11" t="s">
        <v>330</v>
      </c>
    </row>
    <row r="1623" spans="12:18">
      <c r="L1623" s="11" t="s">
        <v>152</v>
      </c>
      <c r="M1623" s="11"/>
      <c r="N1623" s="11" t="s">
        <v>205</v>
      </c>
      <c r="O1623" s="11"/>
      <c r="P1623" s="11"/>
      <c r="Q1623" s="11"/>
      <c r="R1623" s="11" t="s">
        <v>286</v>
      </c>
    </row>
    <row r="1624" spans="12:18">
      <c r="L1624" s="10" t="s">
        <v>153</v>
      </c>
      <c r="M1624" s="10"/>
      <c r="N1624" s="10"/>
      <c r="O1624" s="10"/>
      <c r="P1624" s="10"/>
      <c r="Q1624" s="10"/>
      <c r="R1624" s="10"/>
    </row>
    <row r="1625" spans="12:18">
      <c r="L1625" s="10" t="s">
        <v>154</v>
      </c>
      <c r="M1625" s="10"/>
      <c r="N1625" s="10"/>
      <c r="O1625" s="10"/>
      <c r="P1625" s="10"/>
      <c r="Q1625" s="10"/>
      <c r="R1625" s="10"/>
    </row>
    <row r="1626" spans="12:18">
      <c r="L1626" s="10"/>
      <c r="M1626" s="10"/>
      <c r="N1626" s="10"/>
      <c r="O1626" s="10"/>
      <c r="P1626" s="10"/>
      <c r="Q1626" s="10"/>
      <c r="R1626" s="10"/>
    </row>
    <row r="1627" spans="1:18">
      <c r="A1627" s="1" t="s">
        <v>514</v>
      </c>
      <c r="B1627" s="1"/>
      <c r="L1627" s="10" t="s">
        <v>157</v>
      </c>
      <c r="M1627" s="10"/>
      <c r="N1627" s="10"/>
      <c r="O1627" s="10"/>
      <c r="P1627" s="10"/>
      <c r="Q1627" s="10"/>
      <c r="R1627" s="10"/>
    </row>
    <row r="1628" spans="1:18">
      <c r="A1628" t="s">
        <v>515</v>
      </c>
      <c r="L1628" s="10" t="s">
        <v>159</v>
      </c>
      <c r="M1628" s="10"/>
      <c r="N1628" s="10"/>
      <c r="O1628" s="10"/>
      <c r="P1628" s="10"/>
      <c r="Q1628" s="10"/>
      <c r="R1628" s="10"/>
    </row>
    <row r="1629" spans="1:1">
      <c r="A1629" t="s">
        <v>516</v>
      </c>
    </row>
    <row r="1630" spans="1:1">
      <c r="A1630" t="s">
        <v>517</v>
      </c>
    </row>
    <row r="1631" spans="1:1">
      <c r="A1631" t="s">
        <v>518</v>
      </c>
    </row>
    <row r="1632" spans="1:17">
      <c r="A1632" t="s">
        <v>519</v>
      </c>
      <c r="Q1632" t="s">
        <v>448</v>
      </c>
    </row>
    <row r="1633" spans="1:17">
      <c r="A1633" t="s">
        <v>520</v>
      </c>
      <c r="Q1633" t="s">
        <v>417</v>
      </c>
    </row>
    <row r="1634" spans="1:17">
      <c r="A1634" t="s">
        <v>521</v>
      </c>
      <c r="Q1634" t="s">
        <v>522</v>
      </c>
    </row>
    <row r="1635" spans="1:17">
      <c r="A1635" t="s">
        <v>523</v>
      </c>
      <c r="Q1635" t="s">
        <v>524</v>
      </c>
    </row>
    <row r="1636" spans="1:17">
      <c r="A1636" t="s">
        <v>514</v>
      </c>
      <c r="Q1636" t="s">
        <v>525</v>
      </c>
    </row>
    <row r="1637" spans="17:17">
      <c r="Q1637" t="s">
        <v>526</v>
      </c>
    </row>
    <row r="1638" spans="17:17">
      <c r="Q1638" t="s">
        <v>527</v>
      </c>
    </row>
    <row r="1648" spans="1:2">
      <c r="A1648" s="1" t="s">
        <v>520</v>
      </c>
      <c r="B1648" s="1"/>
    </row>
    <row r="1649" spans="1:1">
      <c r="A1649" t="s">
        <v>515</v>
      </c>
    </row>
    <row r="1650" spans="1:17">
      <c r="A1650" t="s">
        <v>516</v>
      </c>
      <c r="Q1650" t="s">
        <v>528</v>
      </c>
    </row>
    <row r="1651" spans="1:17">
      <c r="A1651" t="s">
        <v>517</v>
      </c>
      <c r="Q1651" t="s">
        <v>529</v>
      </c>
    </row>
    <row r="1652" spans="1:17">
      <c r="A1652" t="s">
        <v>518</v>
      </c>
      <c r="M1652" t="s">
        <v>530</v>
      </c>
      <c r="Q1652" t="s">
        <v>531</v>
      </c>
    </row>
    <row r="1653" spans="1:17">
      <c r="A1653" t="s">
        <v>519</v>
      </c>
      <c r="M1653" t="s">
        <v>532</v>
      </c>
      <c r="Q1653" t="s">
        <v>533</v>
      </c>
    </row>
    <row r="1654" spans="1:17">
      <c r="A1654" t="s">
        <v>520</v>
      </c>
      <c r="Q1654" t="s">
        <v>534</v>
      </c>
    </row>
    <row r="1655" spans="1:17">
      <c r="A1655" t="s">
        <v>521</v>
      </c>
      <c r="Q1655" t="s">
        <v>535</v>
      </c>
    </row>
    <row r="1656" spans="1:1">
      <c r="A1656" t="s">
        <v>523</v>
      </c>
    </row>
    <row r="1657" spans="1:1">
      <c r="A1657" t="s">
        <v>514</v>
      </c>
    </row>
    <row r="1666" s="1" customFormat="1" spans="1:1">
      <c r="A1666" s="1">
        <v>20211206</v>
      </c>
    </row>
    <row r="1667" spans="1:1">
      <c r="A1667" t="s">
        <v>536</v>
      </c>
    </row>
    <row r="1668" spans="1:1">
      <c r="A1668" t="s">
        <v>537</v>
      </c>
    </row>
    <row r="1670" spans="1:1">
      <c r="A1670" t="s">
        <v>538</v>
      </c>
    </row>
    <row r="1676" spans="1:2">
      <c r="A1676" s="1" t="s">
        <v>514</v>
      </c>
      <c r="B1676" s="1"/>
    </row>
    <row r="1677" spans="1:12">
      <c r="A1677" t="s">
        <v>515</v>
      </c>
      <c r="L1677" t="s">
        <v>539</v>
      </c>
    </row>
    <row r="1678" spans="1:1">
      <c r="A1678" t="s">
        <v>516</v>
      </c>
    </row>
    <row r="1679" spans="1:16">
      <c r="A1679" t="s">
        <v>517</v>
      </c>
      <c r="P1679" t="s">
        <v>540</v>
      </c>
    </row>
    <row r="1680" spans="1:16">
      <c r="A1680" t="s">
        <v>518</v>
      </c>
      <c r="P1680" t="s">
        <v>541</v>
      </c>
    </row>
    <row r="1681" spans="1:16">
      <c r="A1681" t="s">
        <v>519</v>
      </c>
      <c r="L1681" t="s">
        <v>542</v>
      </c>
      <c r="P1681" t="s">
        <v>543</v>
      </c>
    </row>
    <row r="1682" spans="1:16">
      <c r="A1682" t="s">
        <v>520</v>
      </c>
      <c r="P1682" t="s">
        <v>544</v>
      </c>
    </row>
    <row r="1683" spans="1:16">
      <c r="A1683" t="s">
        <v>521</v>
      </c>
      <c r="L1683">
        <f>40*0.3*4</f>
        <v>48</v>
      </c>
      <c r="M1683" t="s">
        <v>545</v>
      </c>
      <c r="P1683" t="s">
        <v>546</v>
      </c>
    </row>
    <row r="1684" spans="1:16">
      <c r="A1684" t="s">
        <v>523</v>
      </c>
      <c r="P1684" t="s">
        <v>547</v>
      </c>
    </row>
    <row r="1685" spans="1:1">
      <c r="A1685" t="s">
        <v>514</v>
      </c>
    </row>
    <row r="1692" spans="1:2">
      <c r="A1692" s="1" t="s">
        <v>520</v>
      </c>
      <c r="B1692" s="1"/>
    </row>
    <row r="1693" spans="1:1">
      <c r="A1693" t="s">
        <v>515</v>
      </c>
    </row>
    <row r="1694" spans="1:1">
      <c r="A1694" t="s">
        <v>516</v>
      </c>
    </row>
    <row r="1695" spans="1:1">
      <c r="A1695" t="s">
        <v>517</v>
      </c>
    </row>
    <row r="1696" spans="1:4">
      <c r="A1696" t="s">
        <v>518</v>
      </c>
      <c r="D1696" t="s">
        <v>548</v>
      </c>
    </row>
    <row r="1697" spans="1:11">
      <c r="A1697" t="s">
        <v>519</v>
      </c>
      <c r="D1697" t="s">
        <v>549</v>
      </c>
      <c r="K1697" t="s">
        <v>550</v>
      </c>
    </row>
    <row r="1698" spans="1:4">
      <c r="A1698" t="s">
        <v>520</v>
      </c>
      <c r="D1698" t="s">
        <v>551</v>
      </c>
    </row>
    <row r="1699" spans="1:4">
      <c r="A1699" t="s">
        <v>521</v>
      </c>
      <c r="D1699" t="s">
        <v>552</v>
      </c>
    </row>
    <row r="1700" spans="1:4">
      <c r="A1700" t="s">
        <v>523</v>
      </c>
      <c r="D1700" t="s">
        <v>553</v>
      </c>
    </row>
    <row r="1701" spans="1:4">
      <c r="A1701" t="s">
        <v>514</v>
      </c>
      <c r="D1701" t="s">
        <v>554</v>
      </c>
    </row>
    <row r="1703" spans="1:2">
      <c r="A1703" s="1" t="s">
        <v>519</v>
      </c>
      <c r="B1703" s="1"/>
    </row>
    <row r="1704" spans="1:1">
      <c r="A1704" t="s">
        <v>515</v>
      </c>
    </row>
    <row r="1705" spans="1:1">
      <c r="A1705" t="s">
        <v>516</v>
      </c>
    </row>
    <row r="1706" spans="1:4">
      <c r="A1706" t="s">
        <v>517</v>
      </c>
      <c r="D1706" t="s">
        <v>555</v>
      </c>
    </row>
    <row r="1707" spans="1:4">
      <c r="A1707" t="s">
        <v>518</v>
      </c>
      <c r="D1707" t="s">
        <v>556</v>
      </c>
    </row>
    <row r="1708" spans="1:4">
      <c r="A1708" t="s">
        <v>519</v>
      </c>
      <c r="D1708" t="s">
        <v>557</v>
      </c>
    </row>
    <row r="1709" spans="1:4">
      <c r="A1709" t="s">
        <v>520</v>
      </c>
      <c r="D1709" t="s">
        <v>552</v>
      </c>
    </row>
    <row r="1710" spans="1:4">
      <c r="A1710" t="s">
        <v>521</v>
      </c>
      <c r="D1710" t="s">
        <v>558</v>
      </c>
    </row>
    <row r="1711" spans="1:4">
      <c r="A1711" t="s">
        <v>523</v>
      </c>
      <c r="D1711" t="s">
        <v>559</v>
      </c>
    </row>
    <row r="1712" spans="1:1">
      <c r="A1712" t="s">
        <v>514</v>
      </c>
    </row>
    <row r="1714" spans="1:2">
      <c r="A1714" s="1" t="s">
        <v>518</v>
      </c>
      <c r="B1714" s="1"/>
    </row>
    <row r="1715" spans="1:1">
      <c r="A1715" t="s">
        <v>515</v>
      </c>
    </row>
    <row r="1716" spans="1:4">
      <c r="A1716" t="s">
        <v>516</v>
      </c>
      <c r="D1716" t="s">
        <v>555</v>
      </c>
    </row>
    <row r="1717" spans="1:4">
      <c r="A1717" t="s">
        <v>517</v>
      </c>
      <c r="D1717" t="s">
        <v>556</v>
      </c>
    </row>
    <row r="1718" spans="1:4">
      <c r="A1718" t="s">
        <v>518</v>
      </c>
      <c r="D1718" t="s">
        <v>560</v>
      </c>
    </row>
    <row r="1719" spans="1:4">
      <c r="A1719" t="s">
        <v>519</v>
      </c>
      <c r="D1719" t="s">
        <v>552</v>
      </c>
    </row>
    <row r="1720" spans="1:4">
      <c r="A1720" t="s">
        <v>520</v>
      </c>
      <c r="D1720" t="s">
        <v>561</v>
      </c>
    </row>
    <row r="1721" spans="1:4">
      <c r="A1721" t="s">
        <v>521</v>
      </c>
      <c r="D1721" t="s">
        <v>562</v>
      </c>
    </row>
    <row r="1722" spans="1:1">
      <c r="A1722" t="s">
        <v>523</v>
      </c>
    </row>
    <row r="1723" spans="1:1">
      <c r="A1723" t="s">
        <v>514</v>
      </c>
    </row>
    <row r="1725" spans="1:4">
      <c r="A1725" s="1" t="s">
        <v>516</v>
      </c>
      <c r="B1725" s="1"/>
      <c r="D1725" t="s">
        <v>563</v>
      </c>
    </row>
    <row r="1726" spans="1:12">
      <c r="A1726" t="s">
        <v>515</v>
      </c>
      <c r="D1726" t="s">
        <v>564</v>
      </c>
      <c r="L1726" s="9" t="s">
        <v>565</v>
      </c>
    </row>
    <row r="1727" spans="1:4">
      <c r="A1727" t="s">
        <v>516</v>
      </c>
      <c r="D1727" t="s">
        <v>566</v>
      </c>
    </row>
    <row r="1728" spans="1:4">
      <c r="A1728" t="s">
        <v>517</v>
      </c>
      <c r="D1728" t="s">
        <v>552</v>
      </c>
    </row>
    <row r="1729" spans="1:4">
      <c r="A1729" t="s">
        <v>518</v>
      </c>
      <c r="D1729" t="s">
        <v>567</v>
      </c>
    </row>
    <row r="1730" spans="1:4">
      <c r="A1730" t="s">
        <v>519</v>
      </c>
      <c r="D1730" t="s">
        <v>568</v>
      </c>
    </row>
    <row r="1731" spans="1:1">
      <c r="A1731" t="s">
        <v>520</v>
      </c>
    </row>
    <row r="1732" spans="1:1">
      <c r="A1732" t="s">
        <v>521</v>
      </c>
    </row>
    <row r="1733" spans="1:1">
      <c r="A1733" t="s">
        <v>523</v>
      </c>
    </row>
    <row r="1734" spans="1:1">
      <c r="A1734" t="s">
        <v>514</v>
      </c>
    </row>
    <row r="1736" spans="1:1">
      <c r="A1736" t="s">
        <v>569</v>
      </c>
    </row>
    <row r="1737" spans="12:12">
      <c r="L1737" t="s">
        <v>570</v>
      </c>
    </row>
    <row r="1738" spans="1:2">
      <c r="A1738" s="1" t="s">
        <v>517</v>
      </c>
      <c r="B1738" s="1"/>
    </row>
    <row r="1739" spans="1:1">
      <c r="A1739" t="s">
        <v>515</v>
      </c>
    </row>
    <row r="1740" spans="1:13">
      <c r="A1740" t="s">
        <v>516</v>
      </c>
      <c r="M1740" t="s">
        <v>571</v>
      </c>
    </row>
    <row r="1741" spans="1:13">
      <c r="A1741" t="s">
        <v>517</v>
      </c>
      <c r="M1741" t="s">
        <v>572</v>
      </c>
    </row>
    <row r="1742" spans="1:13">
      <c r="A1742" t="s">
        <v>518</v>
      </c>
      <c r="M1742" t="s">
        <v>573</v>
      </c>
    </row>
    <row r="1743" spans="1:13">
      <c r="A1743" t="s">
        <v>519</v>
      </c>
      <c r="M1743" t="s">
        <v>574</v>
      </c>
    </row>
    <row r="1744" spans="1:13">
      <c r="A1744" t="s">
        <v>520</v>
      </c>
      <c r="M1744" t="s">
        <v>575</v>
      </c>
    </row>
    <row r="1745" spans="1:13">
      <c r="A1745" t="s">
        <v>521</v>
      </c>
      <c r="M1745" t="s">
        <v>576</v>
      </c>
    </row>
    <row r="1746" spans="1:1">
      <c r="A1746" t="s">
        <v>523</v>
      </c>
    </row>
    <row r="1747" spans="1:1">
      <c r="A1747" t="s">
        <v>514</v>
      </c>
    </row>
    <row r="1753" spans="12:14">
      <c r="L1753" t="s">
        <v>577</v>
      </c>
      <c r="M1753">
        <f>40*0.4*4</f>
        <v>64</v>
      </c>
      <c r="N1753" t="s">
        <v>578</v>
      </c>
    </row>
    <row r="1754" spans="1:2">
      <c r="A1754" s="1" t="s">
        <v>518</v>
      </c>
      <c r="B1754" s="1"/>
    </row>
    <row r="1755" spans="1:13">
      <c r="A1755" t="s">
        <v>515</v>
      </c>
      <c r="M1755" t="s">
        <v>579</v>
      </c>
    </row>
    <row r="1756" spans="1:13">
      <c r="A1756" t="s">
        <v>516</v>
      </c>
      <c r="M1756" t="s">
        <v>580</v>
      </c>
    </row>
    <row r="1757" spans="1:13">
      <c r="A1757" t="s">
        <v>517</v>
      </c>
      <c r="M1757" t="s">
        <v>581</v>
      </c>
    </row>
    <row r="1758" spans="1:13">
      <c r="A1758" t="s">
        <v>518</v>
      </c>
      <c r="M1758" t="s">
        <v>582</v>
      </c>
    </row>
    <row r="1759" spans="1:13">
      <c r="A1759" t="s">
        <v>519</v>
      </c>
      <c r="M1759" t="s">
        <v>583</v>
      </c>
    </row>
    <row r="1760" spans="1:13">
      <c r="A1760" t="s">
        <v>520</v>
      </c>
      <c r="M1760" t="s">
        <v>584</v>
      </c>
    </row>
    <row r="1761" spans="1:1">
      <c r="A1761" t="s">
        <v>521</v>
      </c>
    </row>
    <row r="1762" spans="1:1">
      <c r="A1762" t="s">
        <v>523</v>
      </c>
    </row>
    <row r="1763" spans="1:12">
      <c r="A1763" t="s">
        <v>514</v>
      </c>
      <c r="L1763" s="9" t="s">
        <v>585</v>
      </c>
    </row>
    <row r="1765" spans="12:18">
      <c r="L1765" s="10" t="s">
        <v>132</v>
      </c>
      <c r="M1765" s="10"/>
      <c r="N1765" s="10"/>
      <c r="O1765" s="10" t="s">
        <v>133</v>
      </c>
      <c r="P1765" s="10"/>
      <c r="Q1765" s="10"/>
      <c r="R1765" s="10"/>
    </row>
    <row r="1766" spans="12:18">
      <c r="L1766" s="10" t="s">
        <v>135</v>
      </c>
      <c r="M1766" s="10"/>
      <c r="N1766" s="10"/>
      <c r="O1766" s="10"/>
      <c r="P1766" s="10"/>
      <c r="Q1766" s="10"/>
      <c r="R1766" s="10"/>
    </row>
    <row r="1767" spans="12:18">
      <c r="L1767" s="10"/>
      <c r="M1767" s="10"/>
      <c r="N1767" s="10"/>
      <c r="O1767" s="10"/>
      <c r="P1767" s="10"/>
      <c r="Q1767" s="10"/>
      <c r="R1767" s="10"/>
    </row>
    <row r="1768" spans="12:18">
      <c r="L1768" s="10" t="s">
        <v>138</v>
      </c>
      <c r="M1768" s="10" t="s">
        <v>55</v>
      </c>
      <c r="N1768" s="40" t="s">
        <v>371</v>
      </c>
      <c r="O1768" s="10"/>
      <c r="P1768" s="10"/>
      <c r="Q1768" s="10"/>
      <c r="R1768" s="10"/>
    </row>
    <row r="1769" spans="12:18">
      <c r="L1769" s="10"/>
      <c r="M1769" s="10"/>
      <c r="N1769" s="10"/>
      <c r="O1769" s="10"/>
      <c r="P1769" s="10"/>
      <c r="Q1769" s="10"/>
      <c r="R1769" s="10"/>
    </row>
    <row r="1770" spans="12:18">
      <c r="L1770" s="11" t="s">
        <v>142</v>
      </c>
      <c r="M1770" s="11"/>
      <c r="N1770" s="17" t="s">
        <v>586</v>
      </c>
      <c r="O1770" s="18"/>
      <c r="P1770" s="18"/>
      <c r="Q1770" s="18"/>
      <c r="R1770" s="19"/>
    </row>
    <row r="1771" ht="67" customHeight="1" spans="12:18">
      <c r="L1771" s="11" t="s">
        <v>144</v>
      </c>
      <c r="M1771" s="11"/>
      <c r="N1771" s="13" t="s">
        <v>446</v>
      </c>
      <c r="O1771" s="14"/>
      <c r="P1771" s="14"/>
      <c r="Q1771" s="14"/>
      <c r="R1771" s="15"/>
    </row>
    <row r="1772" ht="60" customHeight="1" spans="12:18">
      <c r="L1772" s="11" t="s">
        <v>202</v>
      </c>
      <c r="M1772" s="11"/>
      <c r="N1772" s="13" t="s">
        <v>513</v>
      </c>
      <c r="O1772" s="18"/>
      <c r="P1772" s="18"/>
      <c r="Q1772" s="18"/>
      <c r="R1772" s="19"/>
    </row>
    <row r="1773" ht="34" customHeight="1" spans="12:18">
      <c r="L1773" s="11" t="s">
        <v>145</v>
      </c>
      <c r="M1773" s="11"/>
      <c r="N1773" s="11" t="s">
        <v>235</v>
      </c>
      <c r="O1773" s="11"/>
      <c r="P1773" s="11"/>
      <c r="Q1773" s="11"/>
      <c r="R1773" s="11" t="s">
        <v>284</v>
      </c>
    </row>
    <row r="1774" ht="31" customHeight="1" spans="12:18">
      <c r="L1774" s="11" t="s">
        <v>256</v>
      </c>
      <c r="M1774" s="11"/>
      <c r="N1774" s="11" t="s">
        <v>285</v>
      </c>
      <c r="O1774" s="11"/>
      <c r="P1774" s="11"/>
      <c r="Q1774" s="11"/>
      <c r="R1774" s="11"/>
    </row>
    <row r="1775" spans="12:18">
      <c r="L1775" s="11" t="s">
        <v>149</v>
      </c>
      <c r="M1775" s="11"/>
      <c r="N1775" s="13" t="s">
        <v>329</v>
      </c>
      <c r="O1775" s="14"/>
      <c r="P1775" s="14"/>
      <c r="Q1775" s="15"/>
      <c r="R1775" s="11" t="s">
        <v>330</v>
      </c>
    </row>
    <row r="1776" spans="12:18">
      <c r="L1776" s="11" t="s">
        <v>151</v>
      </c>
      <c r="M1776" s="11"/>
      <c r="N1776" s="11" t="s">
        <v>372</v>
      </c>
      <c r="O1776" s="11"/>
      <c r="P1776" s="11"/>
      <c r="Q1776" s="11"/>
      <c r="R1776" s="11" t="s">
        <v>330</v>
      </c>
    </row>
    <row r="1777" spans="12:18">
      <c r="L1777" s="11" t="s">
        <v>152</v>
      </c>
      <c r="M1777" s="11"/>
      <c r="N1777" s="11" t="s">
        <v>205</v>
      </c>
      <c r="O1777" s="11"/>
      <c r="P1777" s="11"/>
      <c r="Q1777" s="11"/>
      <c r="R1777" s="11" t="s">
        <v>286</v>
      </c>
    </row>
    <row r="1778" spans="12:18">
      <c r="L1778" s="10" t="s">
        <v>153</v>
      </c>
      <c r="M1778" s="10"/>
      <c r="N1778" s="10"/>
      <c r="O1778" s="10"/>
      <c r="P1778" s="10"/>
      <c r="Q1778" s="10"/>
      <c r="R1778" s="10"/>
    </row>
    <row r="1779" spans="12:18">
      <c r="L1779" s="10" t="s">
        <v>154</v>
      </c>
      <c r="M1779" s="10"/>
      <c r="N1779" s="10"/>
      <c r="O1779" s="10"/>
      <c r="P1779" s="10"/>
      <c r="Q1779" s="10"/>
      <c r="R1779" s="10"/>
    </row>
    <row r="1780" spans="12:18">
      <c r="L1780" s="10"/>
      <c r="M1780" s="10"/>
      <c r="N1780" s="10"/>
      <c r="O1780" s="10"/>
      <c r="P1780" s="10"/>
      <c r="Q1780" s="10"/>
      <c r="R1780" s="10"/>
    </row>
    <row r="1781" spans="12:18">
      <c r="L1781" s="10" t="s">
        <v>157</v>
      </c>
      <c r="M1781" s="10"/>
      <c r="N1781" s="10"/>
      <c r="O1781" s="10"/>
      <c r="P1781" s="10"/>
      <c r="Q1781" s="10"/>
      <c r="R1781" s="10"/>
    </row>
    <row r="1782" spans="12:18">
      <c r="L1782" s="10" t="s">
        <v>159</v>
      </c>
      <c r="M1782" s="10"/>
      <c r="N1782" s="10"/>
      <c r="O1782" s="10"/>
      <c r="P1782" s="10"/>
      <c r="Q1782" s="10"/>
      <c r="R1782" s="10"/>
    </row>
    <row r="1786" s="1" customFormat="1" spans="1:1">
      <c r="A1786" s="1">
        <v>20211207</v>
      </c>
    </row>
    <row r="1788" spans="1:1">
      <c r="A1788" t="s">
        <v>587</v>
      </c>
    </row>
    <row r="1789" spans="1:1">
      <c r="A1789" t="s">
        <v>588</v>
      </c>
    </row>
    <row r="1793" spans="9:9">
      <c r="I1793" t="s">
        <v>589</v>
      </c>
    </row>
    <row r="1813" spans="9:9">
      <c r="I1813" t="s">
        <v>590</v>
      </c>
    </row>
    <row r="1814" spans="9:9">
      <c r="I1814" t="s">
        <v>591</v>
      </c>
    </row>
    <row r="1829" spans="1:12">
      <c r="A1829" s="1" t="s">
        <v>592</v>
      </c>
      <c r="B1829" s="1"/>
      <c r="K1829" s="1" t="s">
        <v>593</v>
      </c>
      <c r="L1829" s="1"/>
    </row>
    <row r="1830" spans="1:11">
      <c r="A1830" t="s">
        <v>594</v>
      </c>
      <c r="K1830" t="s">
        <v>594</v>
      </c>
    </row>
    <row r="1831" spans="1:11">
      <c r="A1831" t="s">
        <v>595</v>
      </c>
      <c r="K1831" t="s">
        <v>595</v>
      </c>
    </row>
    <row r="1832" spans="1:11">
      <c r="A1832" t="s">
        <v>592</v>
      </c>
      <c r="K1832" t="s">
        <v>592</v>
      </c>
    </row>
    <row r="1833" spans="1:11">
      <c r="A1833" t="s">
        <v>593</v>
      </c>
      <c r="K1833" t="s">
        <v>593</v>
      </c>
    </row>
    <row r="1834" spans="1:11">
      <c r="A1834" t="s">
        <v>596</v>
      </c>
      <c r="K1834" t="s">
        <v>596</v>
      </c>
    </row>
    <row r="1835" spans="1:11">
      <c r="A1835" t="s">
        <v>597</v>
      </c>
      <c r="K1835" t="s">
        <v>597</v>
      </c>
    </row>
    <row r="1836" spans="1:11">
      <c r="A1836" t="s">
        <v>598</v>
      </c>
      <c r="K1836" t="s">
        <v>598</v>
      </c>
    </row>
    <row r="1837" spans="1:11">
      <c r="A1837" t="s">
        <v>599</v>
      </c>
      <c r="K1837" t="s">
        <v>599</v>
      </c>
    </row>
    <row r="1838" spans="1:11">
      <c r="A1838" t="s">
        <v>600</v>
      </c>
      <c r="K1838" t="s">
        <v>600</v>
      </c>
    </row>
    <row r="1848" spans="1:12">
      <c r="A1848" s="1" t="s">
        <v>596</v>
      </c>
      <c r="B1848" s="1"/>
      <c r="K1848" s="1" t="s">
        <v>598</v>
      </c>
      <c r="L1848" s="1"/>
    </row>
    <row r="1849" spans="1:11">
      <c r="A1849" t="s">
        <v>594</v>
      </c>
      <c r="K1849" t="s">
        <v>594</v>
      </c>
    </row>
    <row r="1850" spans="1:11">
      <c r="A1850" t="s">
        <v>595</v>
      </c>
      <c r="K1850" t="s">
        <v>595</v>
      </c>
    </row>
    <row r="1851" spans="1:11">
      <c r="A1851" t="s">
        <v>592</v>
      </c>
      <c r="K1851" t="s">
        <v>592</v>
      </c>
    </row>
    <row r="1852" spans="1:11">
      <c r="A1852" t="s">
        <v>593</v>
      </c>
      <c r="K1852" t="s">
        <v>593</v>
      </c>
    </row>
    <row r="1853" spans="1:11">
      <c r="A1853" t="s">
        <v>596</v>
      </c>
      <c r="K1853" t="s">
        <v>596</v>
      </c>
    </row>
    <row r="1854" spans="1:11">
      <c r="A1854" t="s">
        <v>597</v>
      </c>
      <c r="K1854" t="s">
        <v>597</v>
      </c>
    </row>
    <row r="1855" spans="1:11">
      <c r="A1855" t="s">
        <v>598</v>
      </c>
      <c r="K1855" t="s">
        <v>598</v>
      </c>
    </row>
    <row r="1856" spans="1:11">
      <c r="A1856" t="s">
        <v>599</v>
      </c>
      <c r="K1856" t="s">
        <v>599</v>
      </c>
    </row>
    <row r="1857" spans="1:11">
      <c r="A1857" t="s">
        <v>600</v>
      </c>
      <c r="K1857" t="s">
        <v>600</v>
      </c>
    </row>
    <row r="1865" spans="1:2">
      <c r="A1865" s="1" t="s">
        <v>600</v>
      </c>
      <c r="B1865" s="1"/>
    </row>
    <row r="1866" spans="1:1">
      <c r="A1866" t="s">
        <v>594</v>
      </c>
    </row>
    <row r="1867" spans="1:11">
      <c r="A1867" t="s">
        <v>595</v>
      </c>
      <c r="K1867" t="s">
        <v>601</v>
      </c>
    </row>
    <row r="1868" spans="1:1">
      <c r="A1868" t="s">
        <v>592</v>
      </c>
    </row>
    <row r="1869" spans="1:11">
      <c r="A1869" t="s">
        <v>593</v>
      </c>
      <c r="K1869" t="s">
        <v>602</v>
      </c>
    </row>
    <row r="1870" spans="1:11">
      <c r="A1870" t="s">
        <v>596</v>
      </c>
      <c r="K1870" t="s">
        <v>603</v>
      </c>
    </row>
    <row r="1871" spans="1:1">
      <c r="A1871" t="s">
        <v>597</v>
      </c>
    </row>
    <row r="1872" spans="1:1">
      <c r="A1872" t="s">
        <v>598</v>
      </c>
    </row>
    <row r="1873" spans="1:1">
      <c r="A1873" t="s">
        <v>599</v>
      </c>
    </row>
    <row r="1874" spans="1:1">
      <c r="A1874" t="s">
        <v>600</v>
      </c>
    </row>
    <row r="1886" spans="1:11">
      <c r="A1886" s="1" t="s">
        <v>604</v>
      </c>
      <c r="B1886" s="1"/>
      <c r="K1886" s="1" t="s">
        <v>605</v>
      </c>
    </row>
    <row r="1887" spans="1:11">
      <c r="A1887" t="s">
        <v>606</v>
      </c>
      <c r="K1887" t="s">
        <v>606</v>
      </c>
    </row>
    <row r="1888" spans="1:11">
      <c r="A1888" t="s">
        <v>607</v>
      </c>
      <c r="K1888" t="s">
        <v>607</v>
      </c>
    </row>
    <row r="1889" spans="1:11">
      <c r="A1889" t="s">
        <v>604</v>
      </c>
      <c r="K1889" t="s">
        <v>604</v>
      </c>
    </row>
    <row r="1890" spans="1:11">
      <c r="A1890" t="s">
        <v>608</v>
      </c>
      <c r="K1890" t="s">
        <v>608</v>
      </c>
    </row>
    <row r="1891" spans="1:11">
      <c r="A1891" t="s">
        <v>609</v>
      </c>
      <c r="K1891" t="s">
        <v>609</v>
      </c>
    </row>
    <row r="1892" spans="1:11">
      <c r="A1892" t="s">
        <v>610</v>
      </c>
      <c r="K1892" t="s">
        <v>610</v>
      </c>
    </row>
    <row r="1893" spans="1:11">
      <c r="A1893" t="s">
        <v>611</v>
      </c>
      <c r="K1893" t="s">
        <v>611</v>
      </c>
    </row>
    <row r="1894" spans="1:11">
      <c r="A1894" t="s">
        <v>612</v>
      </c>
      <c r="K1894" t="s">
        <v>612</v>
      </c>
    </row>
    <row r="1895" spans="1:11">
      <c r="A1895" t="s">
        <v>613</v>
      </c>
      <c r="K1895" t="s">
        <v>613</v>
      </c>
    </row>
    <row r="1896" spans="1:11">
      <c r="A1896" t="s">
        <v>614</v>
      </c>
      <c r="K1896" t="s">
        <v>614</v>
      </c>
    </row>
    <row r="1897" spans="1:11">
      <c r="A1897" t="s">
        <v>607</v>
      </c>
      <c r="K1897" t="s">
        <v>607</v>
      </c>
    </row>
    <row r="1898" spans="1:11">
      <c r="A1898" t="s">
        <v>604</v>
      </c>
      <c r="K1898" t="s">
        <v>604</v>
      </c>
    </row>
    <row r="1899" spans="1:11">
      <c r="A1899" t="s">
        <v>608</v>
      </c>
      <c r="K1899" t="s">
        <v>608</v>
      </c>
    </row>
    <row r="1900" spans="1:11">
      <c r="A1900" t="s">
        <v>609</v>
      </c>
      <c r="K1900" t="s">
        <v>609</v>
      </c>
    </row>
    <row r="1901" spans="1:11">
      <c r="A1901" t="s">
        <v>610</v>
      </c>
      <c r="K1901" t="s">
        <v>610</v>
      </c>
    </row>
    <row r="1902" spans="1:11">
      <c r="A1902" t="s">
        <v>611</v>
      </c>
      <c r="K1902" t="s">
        <v>611</v>
      </c>
    </row>
    <row r="1903" spans="1:11">
      <c r="A1903" t="s">
        <v>612</v>
      </c>
      <c r="K1903" t="s">
        <v>612</v>
      </c>
    </row>
    <row r="1904" spans="1:11">
      <c r="A1904" t="s">
        <v>613</v>
      </c>
      <c r="K1904" t="s">
        <v>613</v>
      </c>
    </row>
    <row r="1906" spans="13:16">
      <c r="M1906" s="1" t="s">
        <v>615</v>
      </c>
      <c r="N1906" s="1"/>
      <c r="O1906" s="1"/>
      <c r="P1906" s="1"/>
    </row>
    <row r="1908" spans="1:2">
      <c r="A1908" s="1" t="s">
        <v>611</v>
      </c>
      <c r="B1908" s="1"/>
    </row>
    <row r="1909" spans="1:1">
      <c r="A1909" t="s">
        <v>606</v>
      </c>
    </row>
    <row r="1910" spans="1:1">
      <c r="A1910" t="s">
        <v>607</v>
      </c>
    </row>
    <row r="1911" spans="1:1">
      <c r="A1911" t="s">
        <v>604</v>
      </c>
    </row>
    <row r="1912" spans="1:1">
      <c r="A1912" t="s">
        <v>608</v>
      </c>
    </row>
    <row r="1913" spans="1:1">
      <c r="A1913" t="s">
        <v>609</v>
      </c>
    </row>
    <row r="1914" spans="1:1">
      <c r="A1914" t="s">
        <v>610</v>
      </c>
    </row>
    <row r="1915" spans="1:1">
      <c r="A1915" t="s">
        <v>611</v>
      </c>
    </row>
    <row r="1916" spans="1:1">
      <c r="A1916" t="s">
        <v>612</v>
      </c>
    </row>
    <row r="1917" spans="1:1">
      <c r="A1917" t="s">
        <v>613</v>
      </c>
    </row>
    <row r="1918" spans="1:1">
      <c r="A1918" t="s">
        <v>614</v>
      </c>
    </row>
    <row r="1919" spans="1:1">
      <c r="A1919" t="s">
        <v>607</v>
      </c>
    </row>
    <row r="1920" spans="1:1">
      <c r="A1920" t="s">
        <v>604</v>
      </c>
    </row>
    <row r="1921" spans="1:1">
      <c r="A1921" t="s">
        <v>608</v>
      </c>
    </row>
    <row r="1922" spans="1:1">
      <c r="A1922" t="s">
        <v>609</v>
      </c>
    </row>
    <row r="1923" spans="1:1">
      <c r="A1923" t="s">
        <v>610</v>
      </c>
    </row>
    <row r="1924" spans="1:1">
      <c r="A1924" t="s">
        <v>611</v>
      </c>
    </row>
    <row r="1925" spans="1:1">
      <c r="A1925" t="s">
        <v>612</v>
      </c>
    </row>
    <row r="1926" spans="1:7">
      <c r="A1926" t="s">
        <v>613</v>
      </c>
      <c r="D1926" s="1" t="s">
        <v>616</v>
      </c>
      <c r="E1926" s="1"/>
      <c r="F1926" s="1"/>
      <c r="G1926" s="1"/>
    </row>
    <row r="1932" spans="1:19">
      <c r="A1932" s="1" t="s">
        <v>617</v>
      </c>
      <c r="B1932" s="1"/>
      <c r="M1932" s="10" t="s">
        <v>132</v>
      </c>
      <c r="N1932" s="10"/>
      <c r="O1932" s="10"/>
      <c r="P1932" s="10" t="s">
        <v>133</v>
      </c>
      <c r="Q1932" s="10"/>
      <c r="R1932" s="10"/>
      <c r="S1932" s="10"/>
    </row>
    <row r="1933" spans="1:19">
      <c r="A1933" t="s">
        <v>618</v>
      </c>
      <c r="M1933" s="10" t="s">
        <v>135</v>
      </c>
      <c r="N1933" s="10"/>
      <c r="O1933" s="10"/>
      <c r="P1933" s="10"/>
      <c r="Q1933" s="10"/>
      <c r="R1933" s="10"/>
      <c r="S1933" s="10"/>
    </row>
    <row r="1934" spans="1:19">
      <c r="A1934" t="s">
        <v>619</v>
      </c>
      <c r="K1934" t="s">
        <v>620</v>
      </c>
      <c r="M1934" s="10"/>
      <c r="N1934" s="10"/>
      <c r="O1934" s="10"/>
      <c r="P1934" s="10"/>
      <c r="Q1934" s="10"/>
      <c r="R1934" s="10"/>
      <c r="S1934" s="10"/>
    </row>
    <row r="1935" spans="1:19">
      <c r="A1935" t="s">
        <v>617</v>
      </c>
      <c r="M1935" s="11" t="s">
        <v>621</v>
      </c>
      <c r="N1935" s="10" t="s">
        <v>55</v>
      </c>
      <c r="O1935" s="40" t="s">
        <v>371</v>
      </c>
      <c r="P1935" s="10"/>
      <c r="Q1935" s="10"/>
      <c r="R1935" s="10"/>
      <c r="S1935" s="10"/>
    </row>
    <row r="1936" spans="1:19">
      <c r="A1936" t="s">
        <v>622</v>
      </c>
      <c r="M1936" s="10"/>
      <c r="N1936" s="10"/>
      <c r="O1936" s="10"/>
      <c r="P1936" s="10"/>
      <c r="Q1936" s="10"/>
      <c r="R1936" s="10"/>
      <c r="S1936" s="10"/>
    </row>
    <row r="1937" spans="1:19">
      <c r="A1937" t="s">
        <v>623</v>
      </c>
      <c r="M1937" s="20" t="s">
        <v>142</v>
      </c>
      <c r="N1937" s="20"/>
      <c r="O1937" s="21" t="s">
        <v>586</v>
      </c>
      <c r="P1937" s="22"/>
      <c r="Q1937" s="22"/>
      <c r="R1937" s="22"/>
      <c r="S1937" s="27"/>
    </row>
    <row r="1938" spans="1:19">
      <c r="A1938" t="s">
        <v>624</v>
      </c>
      <c r="M1938" s="20" t="s">
        <v>144</v>
      </c>
      <c r="N1938" s="20"/>
      <c r="O1938" s="23" t="s">
        <v>625</v>
      </c>
      <c r="P1938" s="24"/>
      <c r="Q1938" s="24"/>
      <c r="R1938" s="24"/>
      <c r="S1938" s="28"/>
    </row>
    <row r="1939" spans="1:19">
      <c r="A1939" t="s">
        <v>626</v>
      </c>
      <c r="M1939" s="20" t="s">
        <v>202</v>
      </c>
      <c r="N1939" s="20"/>
      <c r="O1939" s="23" t="s">
        <v>627</v>
      </c>
      <c r="P1939" s="22"/>
      <c r="Q1939" s="22"/>
      <c r="R1939" s="22"/>
      <c r="S1939" s="27"/>
    </row>
    <row r="1940" spans="1:19">
      <c r="A1940" t="s">
        <v>628</v>
      </c>
      <c r="M1940" s="20" t="s">
        <v>145</v>
      </c>
      <c r="N1940" s="20"/>
      <c r="O1940" s="20" t="s">
        <v>235</v>
      </c>
      <c r="P1940" s="20"/>
      <c r="Q1940" s="20"/>
      <c r="R1940" s="20"/>
      <c r="S1940" s="20" t="s">
        <v>284</v>
      </c>
    </row>
    <row r="1941" spans="1:19">
      <c r="A1941" t="s">
        <v>629</v>
      </c>
      <c r="M1941" s="20" t="s">
        <v>256</v>
      </c>
      <c r="N1941" s="20"/>
      <c r="O1941" s="20" t="s">
        <v>285</v>
      </c>
      <c r="P1941" s="20"/>
      <c r="Q1941" s="20"/>
      <c r="R1941" s="20"/>
      <c r="S1941" s="20"/>
    </row>
    <row r="1942" spans="13:19">
      <c r="M1942" s="20" t="s">
        <v>149</v>
      </c>
      <c r="N1942" s="20"/>
      <c r="O1942" s="23" t="s">
        <v>630</v>
      </c>
      <c r="P1942" s="24"/>
      <c r="Q1942" s="24"/>
      <c r="R1942" s="28"/>
      <c r="S1942" s="20" t="s">
        <v>330</v>
      </c>
    </row>
    <row r="1943" spans="13:19">
      <c r="M1943" s="20" t="s">
        <v>151</v>
      </c>
      <c r="N1943" s="20"/>
      <c r="O1943" s="20" t="s">
        <v>372</v>
      </c>
      <c r="P1943" s="20"/>
      <c r="Q1943" s="20"/>
      <c r="R1943" s="20"/>
      <c r="S1943" s="20" t="s">
        <v>330</v>
      </c>
    </row>
    <row r="1944" spans="13:19">
      <c r="M1944" s="20" t="s">
        <v>152</v>
      </c>
      <c r="N1944" s="20"/>
      <c r="O1944" s="20" t="s">
        <v>205</v>
      </c>
      <c r="P1944" s="20"/>
      <c r="Q1944" s="20"/>
      <c r="R1944" s="20"/>
      <c r="S1944" s="20" t="s">
        <v>286</v>
      </c>
    </row>
    <row r="1945" spans="13:19">
      <c r="M1945" s="10" t="s">
        <v>153</v>
      </c>
      <c r="N1945" s="10"/>
      <c r="O1945" s="10"/>
      <c r="P1945" s="10"/>
      <c r="Q1945" s="10"/>
      <c r="R1945" s="10"/>
      <c r="S1945" s="10"/>
    </row>
    <row r="1946" spans="13:19">
      <c r="M1946" s="10" t="s">
        <v>154</v>
      </c>
      <c r="N1946" s="10"/>
      <c r="O1946" s="10"/>
      <c r="P1946" s="10"/>
      <c r="Q1946" s="10"/>
      <c r="R1946" s="10"/>
      <c r="S1946" s="10"/>
    </row>
    <row r="1947" spans="13:19">
      <c r="M1947" s="10"/>
      <c r="N1947" s="10"/>
      <c r="O1947" s="10"/>
      <c r="P1947" s="10"/>
      <c r="Q1947" s="10"/>
      <c r="R1947" s="10"/>
      <c r="S1947" s="10"/>
    </row>
    <row r="1948" ht="35" customHeight="1" spans="13:19">
      <c r="M1948" s="10" t="s">
        <v>157</v>
      </c>
      <c r="N1948" s="10"/>
      <c r="O1948" s="25" t="s">
        <v>631</v>
      </c>
      <c r="P1948" s="26"/>
      <c r="Q1948" s="26"/>
      <c r="R1948" s="26"/>
      <c r="S1948" s="29"/>
    </row>
    <row r="1949" spans="13:19">
      <c r="M1949" s="11" t="s">
        <v>159</v>
      </c>
      <c r="N1949" s="11"/>
      <c r="O1949" s="17" t="s">
        <v>632</v>
      </c>
      <c r="P1949" s="18"/>
      <c r="Q1949" s="18"/>
      <c r="R1949" s="18"/>
      <c r="S1949" s="19"/>
    </row>
    <row r="1951" spans="1:2">
      <c r="A1951" s="1" t="s">
        <v>629</v>
      </c>
      <c r="B1951" s="1"/>
    </row>
    <row r="1952" spans="1:1">
      <c r="A1952" t="s">
        <v>618</v>
      </c>
    </row>
    <row r="1953" spans="1:1">
      <c r="A1953" t="s">
        <v>619</v>
      </c>
    </row>
    <row r="1954" spans="1:1">
      <c r="A1954" t="s">
        <v>617</v>
      </c>
    </row>
    <row r="1955" spans="1:11">
      <c r="A1955" t="s">
        <v>622</v>
      </c>
      <c r="K1955" t="s">
        <v>633</v>
      </c>
    </row>
    <row r="1956" spans="1:1">
      <c r="A1956" t="s">
        <v>623</v>
      </c>
    </row>
    <row r="1957" spans="1:1">
      <c r="A1957" t="s">
        <v>624</v>
      </c>
    </row>
    <row r="1958" spans="1:1">
      <c r="A1958" t="s">
        <v>626</v>
      </c>
    </row>
    <row r="1959" spans="1:1">
      <c r="A1959" t="s">
        <v>628</v>
      </c>
    </row>
    <row r="1960" spans="1:1">
      <c r="A1960" t="s">
        <v>629</v>
      </c>
    </row>
    <row r="1971" spans="1:1">
      <c r="A1971" t="s">
        <v>634</v>
      </c>
    </row>
    <row r="1997" spans="26:27">
      <c r="Z1997">
        <v>83.2</v>
      </c>
      <c r="AA1997">
        <v>79.42</v>
      </c>
    </row>
    <row r="1998" spans="26:27">
      <c r="Z1998">
        <v>66.5</v>
      </c>
      <c r="AA1998">
        <v>76.67</v>
      </c>
    </row>
    <row r="1999" spans="26:27">
      <c r="Z1999">
        <v>66.24</v>
      </c>
      <c r="AA1999">
        <v>77.85</v>
      </c>
    </row>
    <row r="2000" spans="26:27">
      <c r="Z2000">
        <v>69.75</v>
      </c>
      <c r="AA2000">
        <v>75.35</v>
      </c>
    </row>
    <row r="2001" spans="26:27">
      <c r="Z2001">
        <v>65.22</v>
      </c>
      <c r="AA2001">
        <v>75.06</v>
      </c>
    </row>
    <row r="2002" spans="26:27">
      <c r="Z2002">
        <v>71.3</v>
      </c>
      <c r="AA2002">
        <v>77.27</v>
      </c>
    </row>
    <row r="2003" spans="26:27">
      <c r="Z2003">
        <v>70.77</v>
      </c>
      <c r="AA2003">
        <v>73</v>
      </c>
    </row>
    <row r="2004" spans="26:27">
      <c r="Z2004">
        <v>73.27</v>
      </c>
      <c r="AA2004">
        <v>79.65</v>
      </c>
    </row>
    <row r="2005" spans="26:27">
      <c r="Z2005">
        <v>82.53</v>
      </c>
      <c r="AA2005">
        <v>73.61</v>
      </c>
    </row>
    <row r="2006" spans="26:27">
      <c r="Z2006">
        <v>73.27</v>
      </c>
      <c r="AA2006">
        <v>76.15</v>
      </c>
    </row>
    <row r="2007" spans="26:27">
      <c r="Z2007">
        <v>76.31</v>
      </c>
      <c r="AA2007">
        <v>77.81</v>
      </c>
    </row>
    <row r="2050" spans="1:1">
      <c r="A2050" t="s">
        <v>634</v>
      </c>
    </row>
    <row r="2129" spans="2:20">
      <c r="B2129" s="1" t="s">
        <v>635</v>
      </c>
      <c r="C2129" s="1"/>
      <c r="D2129" s="1"/>
      <c r="E2129" s="1"/>
      <c r="F2129" s="1"/>
      <c r="G2129" s="1"/>
      <c r="H2129" s="1"/>
      <c r="I2129" s="1"/>
      <c r="J2129" s="1"/>
      <c r="K2129" s="1"/>
      <c r="L2129" s="1"/>
      <c r="M2129" s="1"/>
      <c r="N2129" s="1"/>
      <c r="O2129" s="1"/>
      <c r="P2129" s="1"/>
      <c r="Q2129" s="1"/>
      <c r="R2129" s="1"/>
      <c r="S2129" s="1"/>
      <c r="T2129" s="1"/>
    </row>
    <row r="2150" spans="1:1">
      <c r="A2150" t="s">
        <v>636</v>
      </c>
    </row>
    <row r="2151" spans="1:1">
      <c r="A2151" t="s">
        <v>637</v>
      </c>
    </row>
    <row r="2152" spans="1:1">
      <c r="A2152" t="s">
        <v>638</v>
      </c>
    </row>
    <row r="2153" spans="1:1">
      <c r="A2153" t="s">
        <v>639</v>
      </c>
    </row>
    <row r="2154" spans="1:1">
      <c r="A2154" t="s">
        <v>640</v>
      </c>
    </row>
    <row r="2155" spans="1:1">
      <c r="A2155" t="s">
        <v>641</v>
      </c>
    </row>
    <row r="2156" spans="1:1">
      <c r="A2156" t="s">
        <v>642</v>
      </c>
    </row>
    <row r="2159" s="1" customFormat="1" spans="1:1">
      <c r="A2159" s="1">
        <v>20211208</v>
      </c>
    </row>
    <row r="2160" spans="4:4">
      <c r="D2160" t="s">
        <v>643</v>
      </c>
    </row>
    <row r="2161" spans="1:11">
      <c r="A2161" t="s">
        <v>644</v>
      </c>
      <c r="E2161" t="s">
        <v>645</v>
      </c>
      <c r="F2161" t="s">
        <v>646</v>
      </c>
      <c r="K2161" t="s">
        <v>647</v>
      </c>
    </row>
    <row r="2162" ht="48" customHeight="1" spans="4:15">
      <c r="D2162" t="s">
        <v>648</v>
      </c>
      <c r="E2162">
        <v>3.33</v>
      </c>
      <c r="F2162">
        <v>3.65</v>
      </c>
      <c r="G2162">
        <f>F2162-F2162</f>
        <v>0</v>
      </c>
      <c r="H2162">
        <f>E2162-G2162</f>
        <v>3.33</v>
      </c>
      <c r="K2162" s="31" t="s">
        <v>649</v>
      </c>
      <c r="L2162" s="31" t="s">
        <v>650</v>
      </c>
      <c r="M2162" s="31" t="s">
        <v>651</v>
      </c>
      <c r="N2162" s="31" t="s">
        <v>652</v>
      </c>
      <c r="O2162" s="31" t="s">
        <v>653</v>
      </c>
    </row>
    <row r="2163" spans="4:15">
      <c r="D2163" t="s">
        <v>654</v>
      </c>
      <c r="E2163">
        <v>3.75</v>
      </c>
      <c r="F2163">
        <v>4.415</v>
      </c>
      <c r="G2163">
        <f>F2163-$F$2162</f>
        <v>0.765</v>
      </c>
      <c r="H2163">
        <f t="shared" ref="H2163:H2172" si="1">E2163-G2163</f>
        <v>2.985</v>
      </c>
      <c r="K2163">
        <v>4</v>
      </c>
      <c r="L2163">
        <v>4</v>
      </c>
      <c r="M2163">
        <v>2</v>
      </c>
      <c r="N2163">
        <v>5</v>
      </c>
      <c r="O2163">
        <v>0</v>
      </c>
    </row>
    <row r="2164" spans="4:8">
      <c r="D2164" t="s">
        <v>655</v>
      </c>
      <c r="E2164">
        <v>4.12</v>
      </c>
      <c r="F2164">
        <v>5.106</v>
      </c>
      <c r="G2164">
        <f t="shared" ref="G2164:G2172" si="2">F2164-$F$2162</f>
        <v>1.456</v>
      </c>
      <c r="H2164">
        <f t="shared" si="1"/>
        <v>2.664</v>
      </c>
    </row>
    <row r="2165" spans="4:8">
      <c r="D2165" t="s">
        <v>656</v>
      </c>
      <c r="E2165">
        <v>4.5</v>
      </c>
      <c r="F2165">
        <v>5.603</v>
      </c>
      <c r="G2165">
        <f t="shared" si="2"/>
        <v>1.953</v>
      </c>
      <c r="H2165">
        <f t="shared" si="1"/>
        <v>2.547</v>
      </c>
    </row>
    <row r="2166" spans="4:8">
      <c r="D2166" t="s">
        <v>657</v>
      </c>
      <c r="E2166">
        <v>4.93</v>
      </c>
      <c r="F2166">
        <v>5.98</v>
      </c>
      <c r="G2166">
        <f t="shared" si="2"/>
        <v>2.33</v>
      </c>
      <c r="H2166">
        <f t="shared" si="1"/>
        <v>2.6</v>
      </c>
    </row>
    <row r="2167" spans="4:8">
      <c r="D2167" t="s">
        <v>658</v>
      </c>
      <c r="E2167">
        <v>5.42</v>
      </c>
      <c r="F2167">
        <v>6.374</v>
      </c>
      <c r="G2167">
        <f t="shared" si="2"/>
        <v>2.724</v>
      </c>
      <c r="H2167">
        <f t="shared" si="1"/>
        <v>2.696</v>
      </c>
    </row>
    <row r="2168" spans="4:8">
      <c r="D2168" t="s">
        <v>659</v>
      </c>
      <c r="E2168">
        <v>5.91</v>
      </c>
      <c r="F2168">
        <v>6.892</v>
      </c>
      <c r="G2168">
        <f t="shared" si="2"/>
        <v>3.242</v>
      </c>
      <c r="H2168">
        <f t="shared" si="1"/>
        <v>2.668</v>
      </c>
    </row>
    <row r="2169" spans="4:8">
      <c r="D2169" t="s">
        <v>660</v>
      </c>
      <c r="E2169">
        <v>6.35</v>
      </c>
      <c r="F2169">
        <v>7.536</v>
      </c>
      <c r="G2169">
        <f t="shared" si="2"/>
        <v>3.886</v>
      </c>
      <c r="H2169">
        <f t="shared" si="1"/>
        <v>2.464</v>
      </c>
    </row>
    <row r="2170" spans="4:8">
      <c r="D2170" t="s">
        <v>661</v>
      </c>
      <c r="E2170">
        <v>6.74</v>
      </c>
      <c r="F2170">
        <v>8.218</v>
      </c>
      <c r="G2170">
        <f t="shared" si="2"/>
        <v>4.568</v>
      </c>
      <c r="H2170">
        <f t="shared" si="1"/>
        <v>2.172</v>
      </c>
    </row>
    <row r="2171" spans="4:8">
      <c r="D2171" t="s">
        <v>662</v>
      </c>
      <c r="E2171">
        <v>6.98</v>
      </c>
      <c r="F2171">
        <v>8.789</v>
      </c>
      <c r="G2171">
        <f t="shared" si="2"/>
        <v>5.139</v>
      </c>
      <c r="H2171">
        <f t="shared" si="1"/>
        <v>1.841</v>
      </c>
    </row>
    <row r="2172" spans="4:8">
      <c r="D2172" t="s">
        <v>663</v>
      </c>
      <c r="E2172">
        <v>7.22</v>
      </c>
      <c r="F2172">
        <v>9.145</v>
      </c>
      <c r="G2172">
        <f t="shared" si="2"/>
        <v>5.495</v>
      </c>
      <c r="H2172">
        <f t="shared" si="1"/>
        <v>1.725</v>
      </c>
    </row>
    <row r="2173" s="1" customFormat="1" spans="1:1">
      <c r="A2173" s="1">
        <v>20211209</v>
      </c>
    </row>
    <row r="2174" ht="48" customHeight="1" spans="1:5">
      <c r="A2174" s="30" t="s">
        <v>649</v>
      </c>
      <c r="B2174" s="30" t="s">
        <v>650</v>
      </c>
      <c r="C2174" s="30" t="s">
        <v>651</v>
      </c>
      <c r="D2174" s="30" t="s">
        <v>652</v>
      </c>
      <c r="E2174" s="30" t="s">
        <v>653</v>
      </c>
    </row>
    <row r="2175" spans="1:5">
      <c r="A2175">
        <v>4</v>
      </c>
      <c r="B2175">
        <v>3</v>
      </c>
      <c r="C2175">
        <v>1</v>
      </c>
      <c r="D2175">
        <v>1</v>
      </c>
      <c r="E2175">
        <v>0</v>
      </c>
    </row>
    <row r="2177" spans="1:1">
      <c r="A2177" t="s">
        <v>664</v>
      </c>
    </row>
    <row r="2178" spans="1:8">
      <c r="A2178" t="s">
        <v>665</v>
      </c>
      <c r="H2178" t="s">
        <v>666</v>
      </c>
    </row>
    <row r="2179" spans="1:1">
      <c r="A2179" t="s">
        <v>541</v>
      </c>
    </row>
    <row r="2180" spans="1:8">
      <c r="A2180" t="s">
        <v>667</v>
      </c>
      <c r="H2180" t="s">
        <v>668</v>
      </c>
    </row>
    <row r="2181" spans="1:1">
      <c r="A2181" t="s">
        <v>669</v>
      </c>
    </row>
    <row r="2182" spans="1:8">
      <c r="A2182" t="s">
        <v>670</v>
      </c>
      <c r="H2182" t="s">
        <v>671</v>
      </c>
    </row>
    <row r="2183" spans="1:8">
      <c r="A2183" t="s">
        <v>672</v>
      </c>
      <c r="H2183" t="s">
        <v>673</v>
      </c>
    </row>
    <row r="2184" spans="1:8">
      <c r="A2184" t="s">
        <v>674</v>
      </c>
      <c r="H2184" t="s">
        <v>675</v>
      </c>
    </row>
    <row r="2185" spans="1:8">
      <c r="A2185" t="s">
        <v>676</v>
      </c>
      <c r="H2185" t="s">
        <v>677</v>
      </c>
    </row>
    <row r="2186" spans="1:1">
      <c r="A2186" t="s">
        <v>678</v>
      </c>
    </row>
    <row r="2187" spans="1:1">
      <c r="A2187" t="s">
        <v>679</v>
      </c>
    </row>
    <row r="2188" spans="1:14">
      <c r="A2188" t="s">
        <v>680</v>
      </c>
      <c r="I2188" s="1" t="s">
        <v>681</v>
      </c>
      <c r="J2188" s="1"/>
      <c r="K2188" s="1"/>
      <c r="L2188" s="1"/>
      <c r="M2188" s="1"/>
      <c r="N2188" s="1"/>
    </row>
    <row r="2189" spans="1:14">
      <c r="A2189" t="s">
        <v>682</v>
      </c>
      <c r="I2189" s="1" t="s">
        <v>683</v>
      </c>
      <c r="J2189" s="1"/>
      <c r="K2189" s="1"/>
      <c r="L2189" s="1"/>
      <c r="M2189" s="1"/>
      <c r="N2189" s="1"/>
    </row>
    <row r="2190" spans="1:1">
      <c r="A2190" t="s">
        <v>684</v>
      </c>
    </row>
    <row r="2191" spans="1:17">
      <c r="A2191" t="s">
        <v>685</v>
      </c>
      <c r="Q2191" t="s">
        <v>686</v>
      </c>
    </row>
    <row r="2192" spans="17:17">
      <c r="Q2192" t="s">
        <v>687</v>
      </c>
    </row>
    <row r="2206" spans="1:6">
      <c r="A2206" s="1" t="s">
        <v>688</v>
      </c>
      <c r="B2206" s="1"/>
      <c r="C2206" s="1"/>
      <c r="D2206" s="1"/>
      <c r="E2206" s="1"/>
      <c r="F2206" s="1"/>
    </row>
    <row r="2209" spans="1:12">
      <c r="A2209" s="1" t="s">
        <v>689</v>
      </c>
      <c r="B2209" s="1"/>
      <c r="K2209" s="1" t="s">
        <v>518</v>
      </c>
      <c r="L2209" s="1"/>
    </row>
    <row r="2210" spans="1:11">
      <c r="A2210" t="s">
        <v>690</v>
      </c>
      <c r="K2210" t="s">
        <v>690</v>
      </c>
    </row>
    <row r="2211" spans="1:11">
      <c r="A2211" t="s">
        <v>691</v>
      </c>
      <c r="K2211" t="s">
        <v>691</v>
      </c>
    </row>
    <row r="2212" spans="1:11">
      <c r="A2212" t="s">
        <v>689</v>
      </c>
      <c r="K2212" t="s">
        <v>689</v>
      </c>
    </row>
    <row r="2213" spans="1:11">
      <c r="A2213" t="s">
        <v>518</v>
      </c>
      <c r="K2213" t="s">
        <v>518</v>
      </c>
    </row>
    <row r="2214" spans="1:11">
      <c r="A2214" t="s">
        <v>692</v>
      </c>
      <c r="K2214" t="s">
        <v>692</v>
      </c>
    </row>
    <row r="2215" spans="1:11">
      <c r="A2215" t="s">
        <v>693</v>
      </c>
      <c r="K2215" t="s">
        <v>693</v>
      </c>
    </row>
    <row r="2216" spans="1:11">
      <c r="A2216" t="s">
        <v>694</v>
      </c>
      <c r="K2216" t="s">
        <v>694</v>
      </c>
    </row>
    <row r="2217" spans="1:11">
      <c r="A2217" t="s">
        <v>695</v>
      </c>
      <c r="K2217" t="s">
        <v>695</v>
      </c>
    </row>
    <row r="2218" spans="1:11">
      <c r="A2218" t="s">
        <v>696</v>
      </c>
      <c r="K2218" t="s">
        <v>696</v>
      </c>
    </row>
    <row r="2228" spans="1:12">
      <c r="A2228" s="1" t="s">
        <v>692</v>
      </c>
      <c r="B2228" s="1"/>
      <c r="K2228" s="1" t="s">
        <v>693</v>
      </c>
      <c r="L2228" s="1"/>
    </row>
    <row r="2229" spans="1:11">
      <c r="A2229" t="s">
        <v>690</v>
      </c>
      <c r="K2229" t="s">
        <v>690</v>
      </c>
    </row>
    <row r="2230" spans="1:11">
      <c r="A2230" t="s">
        <v>691</v>
      </c>
      <c r="K2230" t="s">
        <v>691</v>
      </c>
    </row>
    <row r="2231" spans="1:11">
      <c r="A2231" t="s">
        <v>689</v>
      </c>
      <c r="K2231" t="s">
        <v>689</v>
      </c>
    </row>
    <row r="2232" spans="1:11">
      <c r="A2232" t="s">
        <v>518</v>
      </c>
      <c r="K2232" t="s">
        <v>518</v>
      </c>
    </row>
    <row r="2233" spans="1:11">
      <c r="A2233" t="s">
        <v>692</v>
      </c>
      <c r="K2233" t="s">
        <v>692</v>
      </c>
    </row>
    <row r="2234" spans="1:11">
      <c r="A2234" t="s">
        <v>693</v>
      </c>
      <c r="K2234" t="s">
        <v>693</v>
      </c>
    </row>
    <row r="2235" spans="1:11">
      <c r="A2235" t="s">
        <v>694</v>
      </c>
      <c r="K2235" t="s">
        <v>694</v>
      </c>
    </row>
    <row r="2236" spans="1:11">
      <c r="A2236" t="s">
        <v>695</v>
      </c>
      <c r="K2236" t="s">
        <v>695</v>
      </c>
    </row>
    <row r="2237" spans="1:11">
      <c r="A2237" t="s">
        <v>696</v>
      </c>
      <c r="K2237" t="s">
        <v>696</v>
      </c>
    </row>
    <row r="2248" spans="2:2">
      <c r="B2248" t="s">
        <v>697</v>
      </c>
    </row>
    <row r="2250" spans="1:12">
      <c r="A2250" s="1" t="s">
        <v>694</v>
      </c>
      <c r="B2250" s="1"/>
      <c r="K2250" s="1" t="s">
        <v>695</v>
      </c>
      <c r="L2250" s="1"/>
    </row>
    <row r="2251" spans="1:11">
      <c r="A2251" t="s">
        <v>690</v>
      </c>
      <c r="K2251" t="s">
        <v>690</v>
      </c>
    </row>
    <row r="2252" spans="1:11">
      <c r="A2252" t="s">
        <v>691</v>
      </c>
      <c r="K2252" t="s">
        <v>691</v>
      </c>
    </row>
    <row r="2253" spans="1:11">
      <c r="A2253" t="s">
        <v>689</v>
      </c>
      <c r="K2253" t="s">
        <v>689</v>
      </c>
    </row>
    <row r="2254" spans="1:11">
      <c r="A2254" t="s">
        <v>518</v>
      </c>
      <c r="K2254" t="s">
        <v>518</v>
      </c>
    </row>
    <row r="2255" spans="1:11">
      <c r="A2255" t="s">
        <v>692</v>
      </c>
      <c r="K2255" t="s">
        <v>692</v>
      </c>
    </row>
    <row r="2256" spans="1:11">
      <c r="A2256" t="s">
        <v>693</v>
      </c>
      <c r="K2256" t="s">
        <v>693</v>
      </c>
    </row>
    <row r="2257" spans="1:11">
      <c r="A2257" t="s">
        <v>694</v>
      </c>
      <c r="K2257" t="s">
        <v>694</v>
      </c>
    </row>
    <row r="2258" spans="1:11">
      <c r="A2258" t="s">
        <v>695</v>
      </c>
      <c r="K2258" t="s">
        <v>695</v>
      </c>
    </row>
    <row r="2259" spans="1:11">
      <c r="A2259" t="s">
        <v>696</v>
      </c>
      <c r="K2259" t="s">
        <v>696</v>
      </c>
    </row>
    <row r="2269" spans="1:2">
      <c r="A2269" s="1" t="s">
        <v>696</v>
      </c>
      <c r="B2269" s="1"/>
    </row>
    <row r="2270" spans="1:1">
      <c r="A2270" t="s">
        <v>690</v>
      </c>
    </row>
    <row r="2271" spans="1:14">
      <c r="A2271" t="s">
        <v>691</v>
      </c>
      <c r="L2271" s="1" t="s">
        <v>698</v>
      </c>
      <c r="M2271" s="1"/>
      <c r="N2271" s="1"/>
    </row>
    <row r="2272" spans="1:1">
      <c r="A2272" t="s">
        <v>689</v>
      </c>
    </row>
    <row r="2273" spans="1:20">
      <c r="A2273" t="s">
        <v>518</v>
      </c>
      <c r="L2273" s="1" t="s">
        <v>699</v>
      </c>
      <c r="M2273" s="1"/>
      <c r="N2273" s="10" t="s">
        <v>700</v>
      </c>
      <c r="O2273" s="10"/>
      <c r="P2273" s="10"/>
      <c r="Q2273" s="10" t="s">
        <v>133</v>
      </c>
      <c r="R2273" s="10"/>
      <c r="S2273" s="10"/>
      <c r="T2273" s="10"/>
    </row>
    <row r="2274" spans="1:20">
      <c r="A2274" t="s">
        <v>692</v>
      </c>
      <c r="N2274" s="10" t="s">
        <v>135</v>
      </c>
      <c r="O2274" s="10"/>
      <c r="P2274" s="10"/>
      <c r="Q2274" s="10"/>
      <c r="R2274" s="10"/>
      <c r="S2274" s="10"/>
      <c r="T2274" s="10"/>
    </row>
    <row r="2275" spans="1:20">
      <c r="A2275" t="s">
        <v>693</v>
      </c>
      <c r="N2275" s="10"/>
      <c r="O2275" s="10"/>
      <c r="P2275" s="10"/>
      <c r="Q2275" s="10"/>
      <c r="R2275" s="10"/>
      <c r="S2275" s="10"/>
      <c r="T2275" s="10"/>
    </row>
    <row r="2276" spans="1:20">
      <c r="A2276" t="s">
        <v>694</v>
      </c>
      <c r="N2276" s="10" t="s">
        <v>701</v>
      </c>
      <c r="O2276" s="10"/>
      <c r="P2276" s="10"/>
      <c r="Q2276" s="10"/>
      <c r="R2276" s="10"/>
      <c r="S2276" s="10"/>
      <c r="T2276" s="10"/>
    </row>
    <row r="2277" spans="1:20">
      <c r="A2277" t="s">
        <v>695</v>
      </c>
      <c r="N2277" s="10"/>
      <c r="O2277" s="10"/>
      <c r="P2277" s="10"/>
      <c r="Q2277" s="10"/>
      <c r="R2277" s="10"/>
      <c r="S2277" s="10"/>
      <c r="T2277" s="10"/>
    </row>
    <row r="2278" spans="1:20">
      <c r="A2278" t="s">
        <v>696</v>
      </c>
      <c r="N2278" s="10" t="s">
        <v>157</v>
      </c>
      <c r="O2278" s="10"/>
      <c r="P2278" s="10"/>
      <c r="Q2278" s="10"/>
      <c r="R2278" s="10"/>
      <c r="S2278" s="10"/>
      <c r="T2278" s="10"/>
    </row>
    <row r="2279" ht="46" customHeight="1" spans="14:20">
      <c r="N2279" s="11" t="s">
        <v>702</v>
      </c>
      <c r="O2279" s="11"/>
      <c r="P2279" s="16" t="s">
        <v>703</v>
      </c>
      <c r="Q2279" s="14"/>
      <c r="R2279" s="14"/>
      <c r="S2279" s="14"/>
      <c r="T2279" s="15"/>
    </row>
    <row r="2280" ht="14" customHeight="1" spans="14:20">
      <c r="N2280" s="11" t="s">
        <v>704</v>
      </c>
      <c r="O2280" s="11"/>
      <c r="P2280" s="10"/>
      <c r="Q2280" s="10"/>
      <c r="R2280" s="10"/>
      <c r="S2280" s="10"/>
      <c r="T2280" s="10"/>
    </row>
    <row r="2281" spans="14:20">
      <c r="N2281" s="10"/>
      <c r="O2281" s="10"/>
      <c r="P2281" s="10"/>
      <c r="Q2281" s="10"/>
      <c r="R2281" s="10"/>
      <c r="S2281" s="10"/>
      <c r="T2281" s="10"/>
    </row>
    <row r="2282" spans="14:20">
      <c r="N2282" s="10" t="s">
        <v>705</v>
      </c>
      <c r="O2282" s="10"/>
      <c r="P2282" s="10"/>
      <c r="Q2282" s="10"/>
      <c r="R2282" s="10"/>
      <c r="S2282" s="10"/>
      <c r="T2282" s="10"/>
    </row>
    <row r="2283" spans="14:20">
      <c r="N2283" s="10" t="s">
        <v>706</v>
      </c>
      <c r="O2283" s="10"/>
      <c r="P2283" s="10"/>
      <c r="Q2283" s="10"/>
      <c r="R2283" s="10"/>
      <c r="S2283" s="10"/>
      <c r="T2283" s="10"/>
    </row>
    <row r="2290" spans="1:2">
      <c r="A2290" s="1" t="s">
        <v>707</v>
      </c>
      <c r="B2290" s="1"/>
    </row>
    <row r="2291" spans="1:15">
      <c r="A2291" t="s">
        <v>708</v>
      </c>
      <c r="L2291" s="32" t="s">
        <v>709</v>
      </c>
      <c r="M2291" s="32"/>
      <c r="N2291" s="32"/>
      <c r="O2291" s="32"/>
    </row>
    <row r="2292" spans="1:1">
      <c r="A2292" t="s">
        <v>710</v>
      </c>
    </row>
    <row r="2293" spans="1:1">
      <c r="A2293" t="s">
        <v>707</v>
      </c>
    </row>
    <row r="2294" spans="1:1">
      <c r="A2294" t="s">
        <v>711</v>
      </c>
    </row>
    <row r="2295" spans="1:1">
      <c r="A2295" t="s">
        <v>712</v>
      </c>
    </row>
    <row r="2296" spans="1:1">
      <c r="A2296" t="s">
        <v>713</v>
      </c>
    </row>
    <row r="2297" spans="1:1">
      <c r="A2297" t="s">
        <v>714</v>
      </c>
    </row>
    <row r="2298" spans="1:1">
      <c r="A2298" t="s">
        <v>715</v>
      </c>
    </row>
    <row r="2299" spans="1:1">
      <c r="A2299" t="s">
        <v>716</v>
      </c>
    </row>
    <row r="2309" spans="1:2">
      <c r="A2309" s="1" t="s">
        <v>711</v>
      </c>
      <c r="B2309" s="1"/>
    </row>
    <row r="2310" spans="1:15">
      <c r="A2310" t="s">
        <v>708</v>
      </c>
      <c r="L2310" s="32" t="s">
        <v>717</v>
      </c>
      <c r="M2310" s="32"/>
      <c r="N2310" s="32"/>
      <c r="O2310" s="32"/>
    </row>
    <row r="2311" spans="1:1">
      <c r="A2311" t="s">
        <v>710</v>
      </c>
    </row>
    <row r="2312" spans="1:1">
      <c r="A2312" t="s">
        <v>707</v>
      </c>
    </row>
    <row r="2313" spans="1:1">
      <c r="A2313" t="s">
        <v>711</v>
      </c>
    </row>
    <row r="2314" spans="1:1">
      <c r="A2314" t="s">
        <v>712</v>
      </c>
    </row>
    <row r="2315" spans="1:1">
      <c r="A2315" t="s">
        <v>713</v>
      </c>
    </row>
    <row r="2316" spans="1:1">
      <c r="A2316" t="s">
        <v>714</v>
      </c>
    </row>
    <row r="2317" spans="1:1">
      <c r="A2317" t="s">
        <v>715</v>
      </c>
    </row>
    <row r="2318" spans="1:1">
      <c r="A2318" t="s">
        <v>716</v>
      </c>
    </row>
    <row r="2329" spans="1:12">
      <c r="A2329" s="1" t="s">
        <v>712</v>
      </c>
      <c r="B2329" s="1"/>
      <c r="K2329" s="1" t="s">
        <v>713</v>
      </c>
      <c r="L2329" s="1"/>
    </row>
    <row r="2330" spans="1:11">
      <c r="A2330" t="s">
        <v>708</v>
      </c>
      <c r="K2330" t="s">
        <v>708</v>
      </c>
    </row>
    <row r="2331" spans="1:11">
      <c r="A2331" t="s">
        <v>710</v>
      </c>
      <c r="K2331" t="s">
        <v>710</v>
      </c>
    </row>
    <row r="2332" spans="1:11">
      <c r="A2332" t="s">
        <v>707</v>
      </c>
      <c r="K2332" t="s">
        <v>707</v>
      </c>
    </row>
    <row r="2333" spans="1:11">
      <c r="A2333" t="s">
        <v>711</v>
      </c>
      <c r="K2333" t="s">
        <v>711</v>
      </c>
    </row>
    <row r="2334" spans="1:11">
      <c r="A2334" t="s">
        <v>712</v>
      </c>
      <c r="K2334" t="s">
        <v>712</v>
      </c>
    </row>
    <row r="2335" spans="1:11">
      <c r="A2335" t="s">
        <v>713</v>
      </c>
      <c r="K2335" t="s">
        <v>713</v>
      </c>
    </row>
    <row r="2336" spans="1:11">
      <c r="A2336" t="s">
        <v>714</v>
      </c>
      <c r="K2336" t="s">
        <v>714</v>
      </c>
    </row>
    <row r="2337" spans="1:11">
      <c r="A2337" t="s">
        <v>715</v>
      </c>
      <c r="K2337" t="s">
        <v>715</v>
      </c>
    </row>
    <row r="2338" spans="1:11">
      <c r="A2338" t="s">
        <v>716</v>
      </c>
      <c r="K2338" t="s">
        <v>716</v>
      </c>
    </row>
    <row r="2347" spans="1:12">
      <c r="A2347" s="1" t="s">
        <v>714</v>
      </c>
      <c r="B2347" s="1"/>
      <c r="K2347" s="1" t="s">
        <v>715</v>
      </c>
      <c r="L2347" s="1"/>
    </row>
    <row r="2348" spans="1:11">
      <c r="A2348" t="s">
        <v>708</v>
      </c>
      <c r="K2348" t="s">
        <v>708</v>
      </c>
    </row>
    <row r="2349" spans="1:11">
      <c r="A2349" t="s">
        <v>710</v>
      </c>
      <c r="K2349" t="s">
        <v>710</v>
      </c>
    </row>
    <row r="2350" spans="1:11">
      <c r="A2350" t="s">
        <v>707</v>
      </c>
      <c r="K2350" t="s">
        <v>707</v>
      </c>
    </row>
    <row r="2351" spans="1:11">
      <c r="A2351" t="s">
        <v>711</v>
      </c>
      <c r="K2351" t="s">
        <v>711</v>
      </c>
    </row>
    <row r="2352" spans="1:11">
      <c r="A2352" t="s">
        <v>712</v>
      </c>
      <c r="K2352" t="s">
        <v>712</v>
      </c>
    </row>
    <row r="2353" spans="1:11">
      <c r="A2353" t="s">
        <v>713</v>
      </c>
      <c r="K2353" t="s">
        <v>713</v>
      </c>
    </row>
    <row r="2354" spans="1:11">
      <c r="A2354" t="s">
        <v>714</v>
      </c>
      <c r="K2354" t="s">
        <v>714</v>
      </c>
    </row>
    <row r="2355" spans="1:11">
      <c r="A2355" t="s">
        <v>715</v>
      </c>
      <c r="K2355" t="s">
        <v>715</v>
      </c>
    </row>
    <row r="2356" spans="1:11">
      <c r="A2356" t="s">
        <v>716</v>
      </c>
      <c r="K2356" t="s">
        <v>716</v>
      </c>
    </row>
    <row r="2366" spans="1:10">
      <c r="A2366" s="1" t="s">
        <v>716</v>
      </c>
      <c r="B2366" s="1"/>
      <c r="J2366" t="s">
        <v>718</v>
      </c>
    </row>
    <row r="2367" spans="1:19">
      <c r="A2367" t="s">
        <v>708</v>
      </c>
      <c r="J2367" s="1" t="s">
        <v>719</v>
      </c>
      <c r="M2367" s="10" t="s">
        <v>700</v>
      </c>
      <c r="N2367" s="10"/>
      <c r="O2367" s="10"/>
      <c r="P2367" s="10" t="s">
        <v>133</v>
      </c>
      <c r="Q2367" s="10"/>
      <c r="R2367" s="10"/>
      <c r="S2367" s="10"/>
    </row>
    <row r="2368" spans="1:19">
      <c r="A2368" t="s">
        <v>710</v>
      </c>
      <c r="M2368" s="10" t="s">
        <v>135</v>
      </c>
      <c r="N2368" s="10"/>
      <c r="O2368" s="10"/>
      <c r="P2368" s="10"/>
      <c r="Q2368" s="10"/>
      <c r="R2368" s="10"/>
      <c r="S2368" s="10"/>
    </row>
    <row r="2369" spans="1:19">
      <c r="A2369" t="s">
        <v>707</v>
      </c>
      <c r="M2369" s="10"/>
      <c r="N2369" s="10"/>
      <c r="O2369" s="10"/>
      <c r="P2369" s="10"/>
      <c r="Q2369" s="10"/>
      <c r="R2369" s="10"/>
      <c r="S2369" s="10"/>
    </row>
    <row r="2370" spans="1:19">
      <c r="A2370" t="s">
        <v>711</v>
      </c>
      <c r="M2370" s="10" t="s">
        <v>701</v>
      </c>
      <c r="N2370" s="10"/>
      <c r="O2370" s="10"/>
      <c r="P2370" s="10"/>
      <c r="Q2370" s="10"/>
      <c r="R2370" s="10"/>
      <c r="S2370" s="10"/>
    </row>
    <row r="2371" spans="1:19">
      <c r="A2371" t="s">
        <v>712</v>
      </c>
      <c r="M2371" s="10"/>
      <c r="N2371" s="10"/>
      <c r="O2371" s="10"/>
      <c r="P2371" s="10"/>
      <c r="Q2371" s="10"/>
      <c r="R2371" s="10"/>
      <c r="S2371" s="10"/>
    </row>
    <row r="2372" spans="1:19">
      <c r="A2372" t="s">
        <v>713</v>
      </c>
      <c r="M2372" s="10" t="s">
        <v>157</v>
      </c>
      <c r="N2372" s="10"/>
      <c r="O2372" s="10"/>
      <c r="P2372" s="10"/>
      <c r="Q2372" s="10"/>
      <c r="R2372" s="10"/>
      <c r="S2372" s="10"/>
    </row>
    <row r="2373" ht="50" customHeight="1" spans="1:19">
      <c r="A2373" t="s">
        <v>714</v>
      </c>
      <c r="M2373" s="11" t="s">
        <v>702</v>
      </c>
      <c r="N2373" s="11"/>
      <c r="O2373" s="16" t="s">
        <v>703</v>
      </c>
      <c r="P2373" s="14"/>
      <c r="Q2373" s="14"/>
      <c r="R2373" s="14"/>
      <c r="S2373" s="15"/>
    </row>
    <row r="2374" ht="49" customHeight="1" spans="1:19">
      <c r="A2374" t="s">
        <v>715</v>
      </c>
      <c r="M2374" s="11" t="s">
        <v>704</v>
      </c>
      <c r="N2374" s="11"/>
      <c r="O2374" s="16" t="s">
        <v>720</v>
      </c>
      <c r="P2374" s="14"/>
      <c r="Q2374" s="14"/>
      <c r="R2374" s="14"/>
      <c r="S2374" s="15"/>
    </row>
    <row r="2375" spans="1:19">
      <c r="A2375" t="s">
        <v>716</v>
      </c>
      <c r="M2375" s="10"/>
      <c r="N2375" s="10"/>
      <c r="O2375" s="10"/>
      <c r="P2375" s="10"/>
      <c r="Q2375" s="10"/>
      <c r="R2375" s="10"/>
      <c r="S2375" s="10"/>
    </row>
    <row r="2376" spans="13:19">
      <c r="M2376" s="10" t="s">
        <v>705</v>
      </c>
      <c r="N2376" s="10"/>
      <c r="O2376" s="10"/>
      <c r="P2376" s="10"/>
      <c r="Q2376" s="10"/>
      <c r="R2376" s="10"/>
      <c r="S2376" s="10"/>
    </row>
    <row r="2377" spans="13:19">
      <c r="M2377" s="10" t="s">
        <v>706</v>
      </c>
      <c r="N2377" s="10"/>
      <c r="O2377" s="10"/>
      <c r="P2377" s="10"/>
      <c r="Q2377" s="10"/>
      <c r="R2377" s="10"/>
      <c r="S2377" s="10"/>
    </row>
    <row r="2391" spans="9:19">
      <c r="I2391" t="s">
        <v>721</v>
      </c>
      <c r="S2391" t="s">
        <v>722</v>
      </c>
    </row>
    <row r="2392" spans="9:19">
      <c r="I2392" t="s">
        <v>723</v>
      </c>
      <c r="S2392" t="s">
        <v>724</v>
      </c>
    </row>
    <row r="2393" spans="9:9">
      <c r="I2393" t="s">
        <v>725</v>
      </c>
    </row>
    <row r="2412" spans="9:9">
      <c r="I2412" t="s">
        <v>721</v>
      </c>
    </row>
    <row r="2413" spans="9:20">
      <c r="I2413" t="s">
        <v>726</v>
      </c>
      <c r="T2413" t="s">
        <v>727</v>
      </c>
    </row>
    <row r="2414" spans="9:20">
      <c r="I2414" t="s">
        <v>728</v>
      </c>
      <c r="T2414" t="s">
        <v>729</v>
      </c>
    </row>
    <row r="2417" spans="9:26">
      <c r="I2417" t="s">
        <v>730</v>
      </c>
      <c r="T2417" s="10" t="s">
        <v>700</v>
      </c>
      <c r="U2417" s="10"/>
      <c r="V2417" s="10"/>
      <c r="W2417" s="10" t="s">
        <v>133</v>
      </c>
      <c r="X2417" s="10"/>
      <c r="Y2417" s="10"/>
      <c r="Z2417" s="10"/>
    </row>
    <row r="2418" spans="20:26">
      <c r="T2418" s="10" t="s">
        <v>135</v>
      </c>
      <c r="U2418" s="10"/>
      <c r="V2418" s="10"/>
      <c r="W2418" s="10"/>
      <c r="X2418" s="10"/>
      <c r="Y2418" s="10"/>
      <c r="Z2418" s="10"/>
    </row>
    <row r="2419" spans="20:26">
      <c r="T2419" s="10"/>
      <c r="U2419" s="10"/>
      <c r="V2419" s="10"/>
      <c r="W2419" s="10"/>
      <c r="X2419" s="10"/>
      <c r="Y2419" s="10"/>
      <c r="Z2419" s="10"/>
    </row>
    <row r="2420" spans="20:26">
      <c r="T2420" s="10" t="s">
        <v>701</v>
      </c>
      <c r="U2420" s="10"/>
      <c r="V2420" s="10"/>
      <c r="W2420" s="10"/>
      <c r="X2420" s="10"/>
      <c r="Y2420" s="10"/>
      <c r="Z2420" s="10"/>
    </row>
    <row r="2421" spans="20:26">
      <c r="T2421" s="10"/>
      <c r="U2421" s="10"/>
      <c r="V2421" s="10"/>
      <c r="W2421" s="10"/>
      <c r="X2421" s="10"/>
      <c r="Y2421" s="10"/>
      <c r="Z2421" s="10"/>
    </row>
    <row r="2422" spans="20:26">
      <c r="T2422" s="10" t="s">
        <v>157</v>
      </c>
      <c r="U2422" s="10"/>
      <c r="V2422" s="10"/>
      <c r="W2422" s="10"/>
      <c r="X2422" s="10"/>
      <c r="Y2422" s="10"/>
      <c r="Z2422" s="10"/>
    </row>
    <row r="2423" ht="42" customHeight="1" spans="20:26">
      <c r="T2423" s="11" t="s">
        <v>702</v>
      </c>
      <c r="U2423" s="11"/>
      <c r="V2423" s="16" t="s">
        <v>703</v>
      </c>
      <c r="W2423" s="14"/>
      <c r="X2423" s="14"/>
      <c r="Y2423" s="14"/>
      <c r="Z2423" s="15"/>
    </row>
    <row r="2424" ht="52" customHeight="1" spans="20:26">
      <c r="T2424" s="11" t="s">
        <v>704</v>
      </c>
      <c r="U2424" s="11"/>
      <c r="V2424" s="16" t="s">
        <v>720</v>
      </c>
      <c r="W2424" s="14"/>
      <c r="X2424" s="14"/>
      <c r="Y2424" s="14"/>
      <c r="Z2424" s="15"/>
    </row>
    <row r="2425" ht="36" customHeight="1" spans="20:26">
      <c r="T2425" s="11" t="s">
        <v>705</v>
      </c>
      <c r="U2425" s="11"/>
      <c r="V2425" s="16" t="s">
        <v>731</v>
      </c>
      <c r="W2425" s="14"/>
      <c r="X2425" s="14"/>
      <c r="Y2425" s="14"/>
      <c r="Z2425" s="15"/>
    </row>
    <row r="2426" spans="20:26">
      <c r="T2426" s="10" t="s">
        <v>706</v>
      </c>
      <c r="U2426" s="10"/>
      <c r="V2426" s="10"/>
      <c r="W2426" s="10"/>
      <c r="X2426" s="10"/>
      <c r="Y2426" s="10"/>
      <c r="Z2426" s="10"/>
    </row>
    <row r="2427" spans="20:26">
      <c r="T2427" s="10"/>
      <c r="U2427" s="10"/>
      <c r="V2427" s="10"/>
      <c r="W2427" s="10"/>
      <c r="X2427" s="10"/>
      <c r="Y2427" s="10"/>
      <c r="Z2427" s="10"/>
    </row>
    <row r="2428" spans="1:12">
      <c r="A2428" s="1" t="s">
        <v>732</v>
      </c>
      <c r="B2428" s="1"/>
      <c r="K2428" s="1" t="s">
        <v>733</v>
      </c>
      <c r="L2428" s="1"/>
    </row>
    <row r="2429" spans="1:11">
      <c r="A2429" t="s">
        <v>734</v>
      </c>
      <c r="K2429" t="s">
        <v>734</v>
      </c>
    </row>
    <row r="2430" spans="1:11">
      <c r="A2430" t="s">
        <v>732</v>
      </c>
      <c r="K2430" t="s">
        <v>732</v>
      </c>
    </row>
    <row r="2431" spans="1:11">
      <c r="A2431" t="s">
        <v>735</v>
      </c>
      <c r="K2431" t="s">
        <v>735</v>
      </c>
    </row>
    <row r="2432" spans="1:11">
      <c r="A2432" t="s">
        <v>736</v>
      </c>
      <c r="K2432" t="s">
        <v>736</v>
      </c>
    </row>
    <row r="2433" spans="1:11">
      <c r="A2433" t="s">
        <v>737</v>
      </c>
      <c r="K2433" t="s">
        <v>737</v>
      </c>
    </row>
    <row r="2434" spans="1:11">
      <c r="A2434" t="s">
        <v>738</v>
      </c>
      <c r="K2434" t="s">
        <v>738</v>
      </c>
    </row>
    <row r="2435" spans="1:11">
      <c r="A2435" t="s">
        <v>739</v>
      </c>
      <c r="K2435" t="s">
        <v>739</v>
      </c>
    </row>
    <row r="2436" spans="1:11">
      <c r="A2436" t="s">
        <v>733</v>
      </c>
      <c r="K2436" t="s">
        <v>733</v>
      </c>
    </row>
    <row r="2437" spans="1:11">
      <c r="A2437" t="s">
        <v>740</v>
      </c>
      <c r="K2437" t="s">
        <v>740</v>
      </c>
    </row>
    <row r="2447" spans="1:2">
      <c r="A2447" s="1" t="s">
        <v>736</v>
      </c>
      <c r="B2447" s="1"/>
    </row>
    <row r="2448" spans="1:19">
      <c r="A2448" t="s">
        <v>734</v>
      </c>
      <c r="M2448" s="10" t="s">
        <v>700</v>
      </c>
      <c r="N2448" s="10"/>
      <c r="O2448" s="10"/>
      <c r="P2448" s="10" t="s">
        <v>133</v>
      </c>
      <c r="Q2448" s="10"/>
      <c r="R2448" s="10"/>
      <c r="S2448" s="10"/>
    </row>
    <row r="2449" spans="1:19">
      <c r="A2449" t="s">
        <v>732</v>
      </c>
      <c r="M2449" s="10" t="s">
        <v>135</v>
      </c>
      <c r="N2449" s="10"/>
      <c r="O2449" s="10"/>
      <c r="P2449" s="10"/>
      <c r="Q2449" s="10"/>
      <c r="R2449" s="10"/>
      <c r="S2449" s="10"/>
    </row>
    <row r="2450" spans="1:19">
      <c r="A2450" t="s">
        <v>735</v>
      </c>
      <c r="M2450" s="10"/>
      <c r="N2450" s="10"/>
      <c r="O2450" s="10"/>
      <c r="P2450" s="10"/>
      <c r="Q2450" s="10"/>
      <c r="R2450" s="10"/>
      <c r="S2450" s="10"/>
    </row>
    <row r="2451" spans="1:19">
      <c r="A2451" t="s">
        <v>736</v>
      </c>
      <c r="K2451" t="s">
        <v>741</v>
      </c>
      <c r="M2451" s="10" t="s">
        <v>701</v>
      </c>
      <c r="N2451" s="10"/>
      <c r="O2451" s="10"/>
      <c r="P2451" s="10"/>
      <c r="Q2451" s="10"/>
      <c r="R2451" s="10"/>
      <c r="S2451" s="10"/>
    </row>
    <row r="2452" spans="1:19">
      <c r="A2452" t="s">
        <v>737</v>
      </c>
      <c r="K2452" t="s">
        <v>742</v>
      </c>
      <c r="M2452" s="10"/>
      <c r="N2452" s="10"/>
      <c r="O2452" s="10"/>
      <c r="P2452" s="10"/>
      <c r="Q2452" s="10"/>
      <c r="R2452" s="10"/>
      <c r="S2452" s="10"/>
    </row>
    <row r="2453" spans="1:19">
      <c r="A2453" t="s">
        <v>738</v>
      </c>
      <c r="M2453" s="10" t="s">
        <v>157</v>
      </c>
      <c r="N2453" s="10"/>
      <c r="O2453" s="10"/>
      <c r="P2453" s="10"/>
      <c r="Q2453" s="10"/>
      <c r="R2453" s="10"/>
      <c r="S2453" s="10"/>
    </row>
    <row r="2454" ht="42" customHeight="1" spans="1:19">
      <c r="A2454" t="s">
        <v>739</v>
      </c>
      <c r="M2454" s="11" t="s">
        <v>702</v>
      </c>
      <c r="N2454" s="11"/>
      <c r="O2454" s="16" t="s">
        <v>703</v>
      </c>
      <c r="P2454" s="14"/>
      <c r="Q2454" s="14"/>
      <c r="R2454" s="14"/>
      <c r="S2454" s="15"/>
    </row>
    <row r="2455" ht="40" customHeight="1" spans="1:19">
      <c r="A2455" t="s">
        <v>733</v>
      </c>
      <c r="M2455" s="11" t="s">
        <v>704</v>
      </c>
      <c r="N2455" s="11"/>
      <c r="O2455" s="16" t="s">
        <v>720</v>
      </c>
      <c r="P2455" s="14"/>
      <c r="Q2455" s="14"/>
      <c r="R2455" s="14"/>
      <c r="S2455" s="15"/>
    </row>
    <row r="2456" ht="45" customHeight="1" spans="1:19">
      <c r="A2456" t="s">
        <v>740</v>
      </c>
      <c r="M2456" s="11" t="s">
        <v>705</v>
      </c>
      <c r="N2456" s="11"/>
      <c r="O2456" s="16" t="s">
        <v>731</v>
      </c>
      <c r="P2456" s="14"/>
      <c r="Q2456" s="14"/>
      <c r="R2456" s="14"/>
      <c r="S2456" s="15"/>
    </row>
    <row r="2457" spans="13:19">
      <c r="M2457" s="11" t="s">
        <v>706</v>
      </c>
      <c r="N2457" s="11"/>
      <c r="O2457" s="16" t="s">
        <v>743</v>
      </c>
      <c r="P2457" s="14"/>
      <c r="Q2457" s="14"/>
      <c r="R2457" s="14"/>
      <c r="S2457" s="15"/>
    </row>
    <row r="2458" spans="13:19">
      <c r="M2458" s="10"/>
      <c r="N2458" s="10"/>
      <c r="O2458" s="10"/>
      <c r="P2458" s="10"/>
      <c r="Q2458" s="10"/>
      <c r="R2458" s="10"/>
      <c r="S2458" s="10"/>
    </row>
    <row r="2466" spans="1:5">
      <c r="A2466" s="1">
        <v>3</v>
      </c>
      <c r="B2466" s="1"/>
      <c r="C2466" s="1">
        <v>5</v>
      </c>
      <c r="D2466" s="1"/>
      <c r="E2466" s="1">
        <v>0.25</v>
      </c>
    </row>
    <row r="2467" spans="1:3">
      <c r="A2467" t="s">
        <v>744</v>
      </c>
      <c r="C2467" t="s">
        <v>745</v>
      </c>
    </row>
    <row r="2468" spans="1:3">
      <c r="A2468" t="s">
        <v>746</v>
      </c>
      <c r="C2468" t="s">
        <v>747</v>
      </c>
    </row>
    <row r="2469" spans="1:3">
      <c r="A2469" t="s">
        <v>748</v>
      </c>
      <c r="C2469" t="s">
        <v>749</v>
      </c>
    </row>
    <row r="2470" spans="1:3">
      <c r="A2470" t="s">
        <v>750</v>
      </c>
      <c r="C2470" t="s">
        <v>751</v>
      </c>
    </row>
    <row r="2471" spans="1:3">
      <c r="A2471" t="s">
        <v>752</v>
      </c>
      <c r="C2471" t="s">
        <v>753</v>
      </c>
    </row>
    <row r="2472" spans="1:3">
      <c r="A2472" t="s">
        <v>754</v>
      </c>
      <c r="C2472" t="s">
        <v>755</v>
      </c>
    </row>
    <row r="2473" spans="1:3">
      <c r="A2473" t="s">
        <v>756</v>
      </c>
      <c r="C2473" t="s">
        <v>757</v>
      </c>
    </row>
    <row r="2474" spans="1:3">
      <c r="A2474" t="s">
        <v>758</v>
      </c>
      <c r="C2474" t="s">
        <v>759</v>
      </c>
    </row>
    <row r="2475" spans="1:3">
      <c r="A2475" t="s">
        <v>760</v>
      </c>
      <c r="C2475" t="s">
        <v>761</v>
      </c>
    </row>
    <row r="2485" spans="1:5">
      <c r="A2485" s="1">
        <v>4</v>
      </c>
      <c r="B2485" s="1"/>
      <c r="C2485" s="1">
        <v>4</v>
      </c>
      <c r="D2485" s="1"/>
      <c r="E2485" s="1">
        <v>0.3</v>
      </c>
    </row>
    <row r="2486" spans="1:3">
      <c r="A2486" t="s">
        <v>744</v>
      </c>
      <c r="C2486" t="s">
        <v>745</v>
      </c>
    </row>
    <row r="2487" spans="1:3">
      <c r="A2487" t="s">
        <v>746</v>
      </c>
      <c r="C2487" t="s">
        <v>747</v>
      </c>
    </row>
    <row r="2488" spans="1:3">
      <c r="A2488" t="s">
        <v>748</v>
      </c>
      <c r="C2488" t="s">
        <v>749</v>
      </c>
    </row>
    <row r="2489" spans="1:3">
      <c r="A2489" t="s">
        <v>750</v>
      </c>
      <c r="C2489" t="s">
        <v>751</v>
      </c>
    </row>
    <row r="2490" spans="1:15">
      <c r="A2490" t="s">
        <v>752</v>
      </c>
      <c r="C2490" t="s">
        <v>753</v>
      </c>
      <c r="O2490" t="s">
        <v>762</v>
      </c>
    </row>
    <row r="2491" spans="1:3">
      <c r="A2491" t="s">
        <v>754</v>
      </c>
      <c r="C2491" t="s">
        <v>755</v>
      </c>
    </row>
    <row r="2492" spans="1:3">
      <c r="A2492" t="s">
        <v>756</v>
      </c>
      <c r="C2492" t="s">
        <v>757</v>
      </c>
    </row>
    <row r="2493" spans="1:3">
      <c r="A2493" t="s">
        <v>758</v>
      </c>
      <c r="C2493" t="s">
        <v>759</v>
      </c>
    </row>
    <row r="2494" spans="1:3">
      <c r="A2494" t="s">
        <v>760</v>
      </c>
      <c r="C2494" t="s">
        <v>761</v>
      </c>
    </row>
    <row r="2503" spans="1:5">
      <c r="A2503" s="1">
        <v>5</v>
      </c>
      <c r="B2503" s="1"/>
      <c r="C2503" s="1">
        <v>3</v>
      </c>
      <c r="D2503" s="1"/>
      <c r="E2503" s="1">
        <v>0.35</v>
      </c>
    </row>
    <row r="2504" spans="1:3">
      <c r="A2504" t="s">
        <v>744</v>
      </c>
      <c r="C2504" t="s">
        <v>745</v>
      </c>
    </row>
    <row r="2505" spans="1:3">
      <c r="A2505" t="s">
        <v>746</v>
      </c>
      <c r="C2505" t="s">
        <v>747</v>
      </c>
    </row>
    <row r="2506" spans="1:3">
      <c r="A2506" t="s">
        <v>748</v>
      </c>
      <c r="C2506" t="s">
        <v>749</v>
      </c>
    </row>
    <row r="2507" spans="1:3">
      <c r="A2507" t="s">
        <v>750</v>
      </c>
      <c r="C2507" t="s">
        <v>751</v>
      </c>
    </row>
    <row r="2508" spans="1:3">
      <c r="A2508" t="s">
        <v>752</v>
      </c>
      <c r="C2508" t="s">
        <v>753</v>
      </c>
    </row>
    <row r="2509" spans="1:15">
      <c r="A2509" t="s">
        <v>754</v>
      </c>
      <c r="C2509" t="s">
        <v>755</v>
      </c>
      <c r="O2509" t="s">
        <v>763</v>
      </c>
    </row>
    <row r="2510" spans="1:3">
      <c r="A2510" t="s">
        <v>756</v>
      </c>
      <c r="C2510" t="s">
        <v>757</v>
      </c>
    </row>
    <row r="2511" spans="1:3">
      <c r="A2511" t="s">
        <v>758</v>
      </c>
      <c r="C2511" t="s">
        <v>759</v>
      </c>
    </row>
    <row r="2512" spans="1:3">
      <c r="A2512" t="s">
        <v>760</v>
      </c>
      <c r="C2512" t="s">
        <v>761</v>
      </c>
    </row>
    <row r="2522" spans="1:5">
      <c r="A2522" s="1">
        <v>2</v>
      </c>
      <c r="B2522" s="1"/>
      <c r="C2522" s="1">
        <v>6</v>
      </c>
      <c r="D2522" s="1"/>
      <c r="E2522" s="1">
        <v>0.2</v>
      </c>
    </row>
    <row r="2523" spans="1:3">
      <c r="A2523" t="s">
        <v>744</v>
      </c>
      <c r="C2523" t="s">
        <v>745</v>
      </c>
    </row>
    <row r="2524" spans="1:3">
      <c r="A2524" t="s">
        <v>746</v>
      </c>
      <c r="C2524" t="s">
        <v>747</v>
      </c>
    </row>
    <row r="2525" spans="1:3">
      <c r="A2525" t="s">
        <v>748</v>
      </c>
      <c r="C2525" t="s">
        <v>749</v>
      </c>
    </row>
    <row r="2526" spans="1:14">
      <c r="A2526" t="s">
        <v>750</v>
      </c>
      <c r="C2526" t="s">
        <v>751</v>
      </c>
      <c r="N2526" t="s">
        <v>764</v>
      </c>
    </row>
    <row r="2527" spans="1:3">
      <c r="A2527" t="s">
        <v>752</v>
      </c>
      <c r="C2527" t="s">
        <v>753</v>
      </c>
    </row>
    <row r="2528" spans="1:3">
      <c r="A2528" t="s">
        <v>754</v>
      </c>
      <c r="C2528" t="s">
        <v>755</v>
      </c>
    </row>
    <row r="2529" spans="1:3">
      <c r="A2529" t="s">
        <v>756</v>
      </c>
      <c r="C2529" t="s">
        <v>757</v>
      </c>
    </row>
    <row r="2530" spans="1:3">
      <c r="A2530" t="s">
        <v>758</v>
      </c>
      <c r="C2530" t="s">
        <v>759</v>
      </c>
    </row>
    <row r="2531" spans="1:3">
      <c r="A2531" t="s">
        <v>760</v>
      </c>
      <c r="C2531" t="s">
        <v>761</v>
      </c>
    </row>
    <row r="2541" spans="1:5">
      <c r="A2541" s="1">
        <v>1</v>
      </c>
      <c r="B2541" s="1"/>
      <c r="C2541" s="1">
        <v>7</v>
      </c>
      <c r="D2541" s="1"/>
      <c r="E2541" s="1">
        <v>0.15</v>
      </c>
    </row>
    <row r="2542" spans="1:3">
      <c r="A2542" t="s">
        <v>744</v>
      </c>
      <c r="C2542" t="s">
        <v>745</v>
      </c>
    </row>
    <row r="2543" spans="1:14">
      <c r="A2543" t="s">
        <v>746</v>
      </c>
      <c r="C2543" t="s">
        <v>747</v>
      </c>
      <c r="N2543" t="s">
        <v>765</v>
      </c>
    </row>
    <row r="2544" spans="1:15">
      <c r="A2544" t="s">
        <v>748</v>
      </c>
      <c r="C2544" t="s">
        <v>749</v>
      </c>
      <c r="N2544" s="1" t="s">
        <v>766</v>
      </c>
      <c r="O2544" s="1"/>
    </row>
    <row r="2545" spans="1:3">
      <c r="A2545" t="s">
        <v>750</v>
      </c>
      <c r="C2545" t="s">
        <v>751</v>
      </c>
    </row>
    <row r="2546" spans="1:21">
      <c r="A2546" t="s">
        <v>752</v>
      </c>
      <c r="C2546" t="s">
        <v>753</v>
      </c>
      <c r="O2546" s="10" t="s">
        <v>700</v>
      </c>
      <c r="P2546" s="10"/>
      <c r="Q2546" s="10"/>
      <c r="R2546" s="10" t="s">
        <v>133</v>
      </c>
      <c r="S2546" s="10"/>
      <c r="T2546" s="10"/>
      <c r="U2546" s="10"/>
    </row>
    <row r="2547" spans="1:21">
      <c r="A2547" t="s">
        <v>754</v>
      </c>
      <c r="C2547" t="s">
        <v>755</v>
      </c>
      <c r="O2547" s="10" t="s">
        <v>135</v>
      </c>
      <c r="P2547" s="10"/>
      <c r="Q2547" s="10"/>
      <c r="R2547" s="10"/>
      <c r="S2547" s="10"/>
      <c r="T2547" s="10"/>
      <c r="U2547" s="10"/>
    </row>
    <row r="2548" spans="1:21">
      <c r="A2548" t="s">
        <v>756</v>
      </c>
      <c r="C2548" t="s">
        <v>757</v>
      </c>
      <c r="O2548" s="10"/>
      <c r="P2548" s="10"/>
      <c r="Q2548" s="10"/>
      <c r="R2548" s="10"/>
      <c r="S2548" s="10"/>
      <c r="T2548" s="10"/>
      <c r="U2548" s="10"/>
    </row>
    <row r="2549" spans="1:21">
      <c r="A2549" t="s">
        <v>758</v>
      </c>
      <c r="C2549" t="s">
        <v>759</v>
      </c>
      <c r="O2549" s="10" t="s">
        <v>701</v>
      </c>
      <c r="P2549" s="10"/>
      <c r="Q2549" s="10"/>
      <c r="R2549" s="10"/>
      <c r="S2549" s="10"/>
      <c r="T2549" s="10"/>
      <c r="U2549" s="10"/>
    </row>
    <row r="2550" ht="33" customHeight="1" spans="1:21">
      <c r="A2550" t="s">
        <v>760</v>
      </c>
      <c r="C2550" t="s">
        <v>761</v>
      </c>
      <c r="O2550" s="11" t="s">
        <v>767</v>
      </c>
      <c r="P2550" s="11"/>
      <c r="Q2550" s="16" t="s">
        <v>768</v>
      </c>
      <c r="R2550" s="14"/>
      <c r="S2550" s="14"/>
      <c r="T2550" s="14"/>
      <c r="U2550" s="15"/>
    </row>
    <row r="2551" ht="38" customHeight="1" spans="15:21">
      <c r="O2551" s="33" t="s">
        <v>769</v>
      </c>
      <c r="P2551" s="33"/>
      <c r="Q2551" s="34"/>
      <c r="R2551" s="35"/>
      <c r="S2551" s="35"/>
      <c r="T2551" s="35"/>
      <c r="U2551" s="36"/>
    </row>
    <row r="2552" ht="40" customHeight="1" spans="15:21">
      <c r="O2552" s="11" t="s">
        <v>702</v>
      </c>
      <c r="P2552" s="11"/>
      <c r="Q2552" s="16" t="s">
        <v>703</v>
      </c>
      <c r="R2552" s="14"/>
      <c r="S2552" s="14"/>
      <c r="T2552" s="14"/>
      <c r="U2552" s="15"/>
    </row>
    <row r="2553" ht="43" customHeight="1" spans="15:21">
      <c r="O2553" s="11" t="s">
        <v>704</v>
      </c>
      <c r="P2553" s="11"/>
      <c r="Q2553" s="16" t="s">
        <v>720</v>
      </c>
      <c r="R2553" s="14"/>
      <c r="S2553" s="14"/>
      <c r="T2553" s="14"/>
      <c r="U2553" s="15"/>
    </row>
    <row r="2554" ht="41" customHeight="1" spans="15:21">
      <c r="O2554" s="11" t="s">
        <v>705</v>
      </c>
      <c r="P2554" s="11"/>
      <c r="Q2554" s="16" t="s">
        <v>731</v>
      </c>
      <c r="R2554" s="14"/>
      <c r="S2554" s="14"/>
      <c r="T2554" s="14"/>
      <c r="U2554" s="15"/>
    </row>
    <row r="2555" ht="23" customHeight="1" spans="15:21">
      <c r="O2555" s="11" t="s">
        <v>706</v>
      </c>
      <c r="P2555" s="11"/>
      <c r="Q2555" s="16" t="s">
        <v>743</v>
      </c>
      <c r="R2555" s="14"/>
      <c r="S2555" s="14"/>
      <c r="T2555" s="14"/>
      <c r="U2555" s="15"/>
    </row>
    <row r="2556" spans="15:21">
      <c r="O2556" s="10"/>
      <c r="P2556" s="10"/>
      <c r="Q2556" s="10"/>
      <c r="R2556" s="10"/>
      <c r="S2556" s="10"/>
      <c r="T2556" s="10"/>
      <c r="U2556" s="10"/>
    </row>
    <row r="2562" spans="1:5">
      <c r="A2562" s="1">
        <v>7</v>
      </c>
      <c r="B2562" s="1"/>
      <c r="C2562" s="1">
        <v>1</v>
      </c>
      <c r="D2562" s="1"/>
      <c r="E2562" s="1">
        <v>0.3</v>
      </c>
    </row>
    <row r="2563" spans="1:3">
      <c r="A2563" t="s">
        <v>770</v>
      </c>
      <c r="C2563" t="s">
        <v>771</v>
      </c>
    </row>
    <row r="2564" spans="1:3">
      <c r="A2564" t="s">
        <v>746</v>
      </c>
      <c r="C2564" t="s">
        <v>747</v>
      </c>
    </row>
    <row r="2565" spans="1:3">
      <c r="A2565" t="s">
        <v>748</v>
      </c>
      <c r="C2565" t="s">
        <v>749</v>
      </c>
    </row>
    <row r="2566" spans="1:3">
      <c r="A2566" t="s">
        <v>750</v>
      </c>
      <c r="C2566" t="s">
        <v>772</v>
      </c>
    </row>
    <row r="2567" spans="1:3">
      <c r="A2567" t="s">
        <v>773</v>
      </c>
      <c r="C2567" t="s">
        <v>774</v>
      </c>
    </row>
    <row r="2568" spans="1:3">
      <c r="A2568" t="s">
        <v>775</v>
      </c>
      <c r="C2568" t="s">
        <v>755</v>
      </c>
    </row>
    <row r="2569" spans="1:3">
      <c r="A2569" t="s">
        <v>756</v>
      </c>
      <c r="C2569" t="s">
        <v>757</v>
      </c>
    </row>
    <row r="2570" spans="1:3">
      <c r="A2570" t="s">
        <v>758</v>
      </c>
      <c r="C2570" t="s">
        <v>759</v>
      </c>
    </row>
    <row r="2571" spans="1:3">
      <c r="A2571" t="s">
        <v>776</v>
      </c>
      <c r="C2571" t="s">
        <v>777</v>
      </c>
    </row>
    <row r="2582" spans="1:5">
      <c r="A2582" s="1">
        <v>1</v>
      </c>
      <c r="B2582" s="1"/>
      <c r="C2582" s="1">
        <v>7</v>
      </c>
      <c r="D2582" s="1"/>
      <c r="E2582" s="1">
        <v>0.1</v>
      </c>
    </row>
    <row r="2583" spans="1:3">
      <c r="A2583" t="s">
        <v>770</v>
      </c>
      <c r="C2583" t="s">
        <v>771</v>
      </c>
    </row>
    <row r="2584" spans="1:3">
      <c r="A2584" t="s">
        <v>746</v>
      </c>
      <c r="C2584" t="s">
        <v>747</v>
      </c>
    </row>
    <row r="2585" spans="1:3">
      <c r="A2585" t="s">
        <v>748</v>
      </c>
      <c r="C2585" t="s">
        <v>749</v>
      </c>
    </row>
    <row r="2586" spans="1:3">
      <c r="A2586" t="s">
        <v>750</v>
      </c>
      <c r="C2586" t="s">
        <v>772</v>
      </c>
    </row>
    <row r="2587" spans="1:3">
      <c r="A2587" t="s">
        <v>773</v>
      </c>
      <c r="C2587" t="s">
        <v>774</v>
      </c>
    </row>
    <row r="2588" spans="1:3">
      <c r="A2588" t="s">
        <v>775</v>
      </c>
      <c r="C2588" t="s">
        <v>755</v>
      </c>
    </row>
    <row r="2589" spans="1:3">
      <c r="A2589" t="s">
        <v>756</v>
      </c>
      <c r="C2589" t="s">
        <v>757</v>
      </c>
    </row>
    <row r="2590" spans="1:3">
      <c r="A2590" t="s">
        <v>758</v>
      </c>
      <c r="C2590" t="s">
        <v>759</v>
      </c>
    </row>
    <row r="2591" spans="1:3">
      <c r="A2591" t="s">
        <v>776</v>
      </c>
      <c r="C2591" t="s">
        <v>777</v>
      </c>
    </row>
    <row r="2601" spans="14:14">
      <c r="N2601" t="s">
        <v>778</v>
      </c>
    </row>
    <row r="2609" spans="14:14">
      <c r="N2609" t="s">
        <v>779</v>
      </c>
    </row>
    <row r="2610" spans="14:14">
      <c r="N2610" t="s">
        <v>780</v>
      </c>
    </row>
    <row r="2624" spans="1:15">
      <c r="A2624" s="1">
        <v>2</v>
      </c>
      <c r="B2624" s="1"/>
      <c r="C2624" s="1">
        <v>6</v>
      </c>
      <c r="D2624" s="1"/>
      <c r="E2624" s="1">
        <v>0.15</v>
      </c>
      <c r="N2624" s="1" t="s">
        <v>781</v>
      </c>
      <c r="O2624" s="1"/>
    </row>
    <row r="2625" spans="1:15">
      <c r="A2625" t="s">
        <v>770</v>
      </c>
      <c r="C2625" t="s">
        <v>771</v>
      </c>
      <c r="N2625" s="1" t="s">
        <v>782</v>
      </c>
      <c r="O2625" s="1"/>
    </row>
    <row r="2626" spans="1:15">
      <c r="A2626" t="s">
        <v>746</v>
      </c>
      <c r="C2626" t="s">
        <v>747</v>
      </c>
      <c r="N2626" s="1"/>
      <c r="O2626" s="1"/>
    </row>
    <row r="2627" spans="1:15">
      <c r="A2627" t="s">
        <v>748</v>
      </c>
      <c r="C2627" t="s">
        <v>749</v>
      </c>
      <c r="N2627" s="1" t="s">
        <v>783</v>
      </c>
      <c r="O2627" s="1"/>
    </row>
    <row r="2628" spans="1:3">
      <c r="A2628" t="s">
        <v>750</v>
      </c>
      <c r="C2628" t="s">
        <v>772</v>
      </c>
    </row>
    <row r="2629" spans="1:3">
      <c r="A2629" t="s">
        <v>773</v>
      </c>
      <c r="C2629" t="s">
        <v>774</v>
      </c>
    </row>
    <row r="2630" spans="1:3">
      <c r="A2630" t="s">
        <v>775</v>
      </c>
      <c r="C2630" t="s">
        <v>755</v>
      </c>
    </row>
    <row r="2631" spans="1:3">
      <c r="A2631" t="s">
        <v>756</v>
      </c>
      <c r="C2631" t="s">
        <v>757</v>
      </c>
    </row>
    <row r="2632" spans="1:3">
      <c r="A2632" t="s">
        <v>758</v>
      </c>
      <c r="C2632" t="s">
        <v>759</v>
      </c>
    </row>
    <row r="2633" spans="1:3">
      <c r="A2633" t="s">
        <v>776</v>
      </c>
      <c r="C2633" t="s">
        <v>777</v>
      </c>
    </row>
    <row r="2644" spans="1:5">
      <c r="A2644" s="1">
        <v>3</v>
      </c>
      <c r="B2644" s="1"/>
      <c r="C2644" s="1">
        <v>5</v>
      </c>
      <c r="D2644" s="1"/>
      <c r="E2644" s="1">
        <v>0.2</v>
      </c>
    </row>
    <row r="2645" spans="1:15">
      <c r="A2645" t="s">
        <v>770</v>
      </c>
      <c r="C2645" t="s">
        <v>771</v>
      </c>
      <c r="N2645" s="1" t="s">
        <v>784</v>
      </c>
      <c r="O2645" s="1"/>
    </row>
    <row r="2646" spans="1:3">
      <c r="A2646" t="s">
        <v>746</v>
      </c>
      <c r="C2646" t="s">
        <v>747</v>
      </c>
    </row>
    <row r="2647" spans="1:3">
      <c r="A2647" t="s">
        <v>748</v>
      </c>
      <c r="C2647" t="s">
        <v>749</v>
      </c>
    </row>
    <row r="2648" spans="1:3">
      <c r="A2648" t="s">
        <v>750</v>
      </c>
      <c r="C2648" t="s">
        <v>772</v>
      </c>
    </row>
    <row r="2649" spans="1:3">
      <c r="A2649" t="s">
        <v>773</v>
      </c>
      <c r="C2649" t="s">
        <v>774</v>
      </c>
    </row>
    <row r="2650" spans="1:3">
      <c r="A2650" t="s">
        <v>775</v>
      </c>
      <c r="C2650" t="s">
        <v>755</v>
      </c>
    </row>
    <row r="2651" spans="1:3">
      <c r="A2651" t="s">
        <v>756</v>
      </c>
      <c r="C2651" t="s">
        <v>757</v>
      </c>
    </row>
    <row r="2652" spans="1:3">
      <c r="A2652" t="s">
        <v>758</v>
      </c>
      <c r="C2652" t="s">
        <v>759</v>
      </c>
    </row>
    <row r="2653" spans="1:3">
      <c r="A2653" t="s">
        <v>776</v>
      </c>
      <c r="C2653" t="s">
        <v>777</v>
      </c>
    </row>
    <row r="2663" spans="1:5">
      <c r="A2663" s="1">
        <v>4</v>
      </c>
      <c r="B2663" s="1"/>
      <c r="C2663" s="1">
        <v>4</v>
      </c>
      <c r="D2663" s="1"/>
      <c r="E2663" s="1">
        <v>0.25</v>
      </c>
    </row>
    <row r="2664" spans="1:3">
      <c r="A2664" t="s">
        <v>770</v>
      </c>
      <c r="C2664" t="s">
        <v>771</v>
      </c>
    </row>
    <row r="2665" spans="1:14">
      <c r="A2665" t="s">
        <v>746</v>
      </c>
      <c r="C2665" t="s">
        <v>747</v>
      </c>
      <c r="N2665" s="1" t="s">
        <v>785</v>
      </c>
    </row>
    <row r="2666" spans="1:3">
      <c r="A2666" t="s">
        <v>748</v>
      </c>
      <c r="C2666" t="s">
        <v>749</v>
      </c>
    </row>
    <row r="2667" spans="1:3">
      <c r="A2667" t="s">
        <v>750</v>
      </c>
      <c r="C2667" t="s">
        <v>772</v>
      </c>
    </row>
    <row r="2668" spans="1:3">
      <c r="A2668" t="s">
        <v>773</v>
      </c>
      <c r="C2668" t="s">
        <v>774</v>
      </c>
    </row>
    <row r="2669" spans="1:3">
      <c r="A2669" t="s">
        <v>775</v>
      </c>
      <c r="C2669" t="s">
        <v>755</v>
      </c>
    </row>
    <row r="2670" spans="1:20">
      <c r="A2670" t="s">
        <v>756</v>
      </c>
      <c r="C2670" t="s">
        <v>757</v>
      </c>
      <c r="N2670" s="10" t="s">
        <v>700</v>
      </c>
      <c r="O2670" s="10"/>
      <c r="P2670" s="10"/>
      <c r="Q2670" s="10" t="s">
        <v>133</v>
      </c>
      <c r="R2670" s="10"/>
      <c r="S2670" s="10"/>
      <c r="T2670" s="10"/>
    </row>
    <row r="2671" spans="1:20">
      <c r="A2671" t="s">
        <v>758</v>
      </c>
      <c r="C2671" t="s">
        <v>759</v>
      </c>
      <c r="N2671" s="10" t="s">
        <v>135</v>
      </c>
      <c r="O2671" s="10"/>
      <c r="P2671" s="10"/>
      <c r="Q2671" s="10"/>
      <c r="R2671" s="10"/>
      <c r="S2671" s="10"/>
      <c r="T2671" s="10"/>
    </row>
    <row r="2672" spans="1:20">
      <c r="A2672" t="s">
        <v>776</v>
      </c>
      <c r="C2672" t="s">
        <v>777</v>
      </c>
      <c r="N2672" s="10"/>
      <c r="O2672" s="10"/>
      <c r="P2672" s="10"/>
      <c r="Q2672" s="10"/>
      <c r="R2672" s="10"/>
      <c r="S2672" s="10"/>
      <c r="T2672" s="10"/>
    </row>
    <row r="2673" spans="14:20">
      <c r="N2673" s="10" t="s">
        <v>701</v>
      </c>
      <c r="O2673" s="10"/>
      <c r="P2673" s="10"/>
      <c r="Q2673" s="10"/>
      <c r="R2673" s="10"/>
      <c r="S2673" s="10"/>
      <c r="T2673" s="10"/>
    </row>
    <row r="2674" ht="49" customHeight="1" spans="14:20">
      <c r="N2674" s="11" t="s">
        <v>767</v>
      </c>
      <c r="O2674" s="11"/>
      <c r="P2674" s="16" t="s">
        <v>768</v>
      </c>
      <c r="Q2674" s="14"/>
      <c r="R2674" s="14"/>
      <c r="S2674" s="14"/>
      <c r="T2674" s="15"/>
    </row>
    <row r="2675" ht="33" customHeight="1" spans="14:20">
      <c r="N2675" s="11" t="s">
        <v>769</v>
      </c>
      <c r="O2675" s="11"/>
      <c r="P2675" s="16" t="s">
        <v>786</v>
      </c>
      <c r="Q2675" s="14"/>
      <c r="R2675" s="14"/>
      <c r="S2675" s="14"/>
      <c r="T2675" s="15"/>
    </row>
    <row r="2676" ht="36" customHeight="1" spans="14:20">
      <c r="N2676" s="11" t="s">
        <v>702</v>
      </c>
      <c r="O2676" s="11"/>
      <c r="P2676" s="16" t="s">
        <v>703</v>
      </c>
      <c r="Q2676" s="14"/>
      <c r="R2676" s="14"/>
      <c r="S2676" s="14"/>
      <c r="T2676" s="15"/>
    </row>
    <row r="2677" ht="34" customHeight="1" spans="14:20">
      <c r="N2677" s="11" t="s">
        <v>704</v>
      </c>
      <c r="O2677" s="11"/>
      <c r="P2677" s="16" t="s">
        <v>720</v>
      </c>
      <c r="Q2677" s="14"/>
      <c r="R2677" s="14"/>
      <c r="S2677" s="14"/>
      <c r="T2677" s="15"/>
    </row>
    <row r="2678" ht="43" customHeight="1" spans="14:20">
      <c r="N2678" s="11" t="s">
        <v>705</v>
      </c>
      <c r="O2678" s="11"/>
      <c r="P2678" s="16" t="s">
        <v>731</v>
      </c>
      <c r="Q2678" s="14"/>
      <c r="R2678" s="14"/>
      <c r="S2678" s="14"/>
      <c r="T2678" s="15"/>
    </row>
    <row r="2679" ht="29" customHeight="1" spans="14:20">
      <c r="N2679" s="11" t="s">
        <v>706</v>
      </c>
      <c r="O2679" s="11"/>
      <c r="P2679" s="16" t="s">
        <v>743</v>
      </c>
      <c r="Q2679" s="14"/>
      <c r="R2679" s="14"/>
      <c r="S2679" s="14"/>
      <c r="T2679" s="15"/>
    </row>
    <row r="2680" spans="14:20">
      <c r="N2680" s="10"/>
      <c r="O2680" s="10"/>
      <c r="P2680" s="10"/>
      <c r="Q2680" s="10"/>
      <c r="R2680" s="10"/>
      <c r="S2680" s="10"/>
      <c r="T2680" s="10"/>
    </row>
    <row r="2681" spans="1:1">
      <c r="A2681" t="s">
        <v>787</v>
      </c>
    </row>
    <row r="2682" spans="1:16">
      <c r="A2682" t="s">
        <v>648</v>
      </c>
      <c r="B2682" t="s">
        <v>788</v>
      </c>
      <c r="H2682" t="s">
        <v>656</v>
      </c>
      <c r="I2682" t="s">
        <v>789</v>
      </c>
      <c r="O2682" t="s">
        <v>663</v>
      </c>
      <c r="P2682" t="s">
        <v>790</v>
      </c>
    </row>
    <row r="2737" spans="1:5">
      <c r="A2737" t="s">
        <v>791</v>
      </c>
      <c r="B2737" t="s">
        <v>792</v>
      </c>
      <c r="C2737" t="s">
        <v>793</v>
      </c>
      <c r="E2737" t="s">
        <v>794</v>
      </c>
    </row>
    <row r="2773" spans="1:3">
      <c r="A2773" t="s">
        <v>795</v>
      </c>
      <c r="C2773" t="s">
        <v>796</v>
      </c>
    </row>
    <row r="2808" spans="1:3">
      <c r="A2808" t="s">
        <v>797</v>
      </c>
      <c r="C2808" t="s">
        <v>798</v>
      </c>
    </row>
    <row r="2842" spans="1:3">
      <c r="A2842" t="s">
        <v>799</v>
      </c>
      <c r="C2842" t="s">
        <v>798</v>
      </c>
    </row>
    <row r="2908" spans="1:3">
      <c r="A2908" t="s">
        <v>800</v>
      </c>
      <c r="C2908" t="s">
        <v>798</v>
      </c>
    </row>
    <row r="2942" spans="1:4">
      <c r="A2942" t="s">
        <v>801</v>
      </c>
      <c r="C2942" t="s">
        <v>802</v>
      </c>
      <c r="D2942" t="s">
        <v>803</v>
      </c>
    </row>
    <row r="2976" spans="1:2">
      <c r="A2976" t="s">
        <v>804</v>
      </c>
      <c r="B2976" t="s">
        <v>805</v>
      </c>
    </row>
    <row r="3011" spans="1:4">
      <c r="A3011" t="s">
        <v>806</v>
      </c>
      <c r="C3011" t="s">
        <v>807</v>
      </c>
      <c r="D3011" t="s">
        <v>808</v>
      </c>
    </row>
    <row r="3046" spans="1:6">
      <c r="A3046" t="s">
        <v>809</v>
      </c>
      <c r="C3046" t="s">
        <v>810</v>
      </c>
      <c r="D3046" t="s">
        <v>811</v>
      </c>
      <c r="F3046" t="s">
        <v>812</v>
      </c>
    </row>
    <row r="3080" spans="2:7">
      <c r="B3080" s="1" t="s">
        <v>813</v>
      </c>
      <c r="C3080" s="1"/>
      <c r="D3080" s="1"/>
      <c r="E3080" s="1"/>
      <c r="F3080" s="1"/>
      <c r="G3080" s="1"/>
    </row>
    <row r="3081" spans="2:4">
      <c r="B3081" t="s">
        <v>814</v>
      </c>
      <c r="D3081" t="s">
        <v>815</v>
      </c>
    </row>
    <row r="3082" spans="2:2">
      <c r="B3082" t="s">
        <v>816</v>
      </c>
    </row>
    <row r="3083" spans="2:2">
      <c r="B3083" t="s">
        <v>817</v>
      </c>
    </row>
    <row r="3084" spans="2:4">
      <c r="B3084" t="s">
        <v>818</v>
      </c>
      <c r="D3084" t="s">
        <v>819</v>
      </c>
    </row>
    <row r="3086" spans="2:2">
      <c r="B3086" t="s">
        <v>820</v>
      </c>
    </row>
    <row r="3087" spans="2:2">
      <c r="B3087" t="s">
        <v>821</v>
      </c>
    </row>
    <row r="3092" spans="1:4">
      <c r="A3092" t="s">
        <v>822</v>
      </c>
      <c r="D3092" t="s">
        <v>823</v>
      </c>
    </row>
    <row r="3113" spans="2:2">
      <c r="B3113" t="s">
        <v>824</v>
      </c>
    </row>
    <row r="3134" spans="1:2">
      <c r="A3134" t="s">
        <v>825</v>
      </c>
      <c r="B3134" t="s">
        <v>826</v>
      </c>
    </row>
    <row r="3157" s="1" customFormat="1" spans="1:1">
      <c r="A3157" s="1">
        <v>20211210</v>
      </c>
    </row>
    <row r="3160" spans="1:1">
      <c r="A3160" t="s">
        <v>827</v>
      </c>
    </row>
    <row r="3240" spans="1:1">
      <c r="A3240" t="s">
        <v>828</v>
      </c>
    </row>
    <row r="3323" s="1" customFormat="1" spans="1:1">
      <c r="A3323" s="1">
        <v>20211213</v>
      </c>
    </row>
    <row r="3325" spans="1:1">
      <c r="A3325" t="s">
        <v>829</v>
      </c>
    </row>
    <row r="3326" spans="1:1">
      <c r="A3326" t="s">
        <v>830</v>
      </c>
    </row>
    <row r="3327" spans="1:1">
      <c r="A3327" t="s">
        <v>831</v>
      </c>
    </row>
    <row r="3328" spans="1:1">
      <c r="A3328" t="s">
        <v>832</v>
      </c>
    </row>
    <row r="3329" spans="1:1">
      <c r="A3329" t="s">
        <v>833</v>
      </c>
    </row>
    <row r="3330" spans="1:1">
      <c r="A3330" t="s">
        <v>834</v>
      </c>
    </row>
    <row r="3331" spans="1:1">
      <c r="A3331" t="s">
        <v>674</v>
      </c>
    </row>
    <row r="3332" spans="1:1">
      <c r="A3332" t="s">
        <v>676</v>
      </c>
    </row>
    <row r="3333" spans="1:1">
      <c r="A3333" t="s">
        <v>678</v>
      </c>
    </row>
    <row r="3334" spans="1:1">
      <c r="A3334" t="s">
        <v>679</v>
      </c>
    </row>
    <row r="3335" spans="1:1">
      <c r="A3335" t="s">
        <v>680</v>
      </c>
    </row>
    <row r="3336" spans="1:1">
      <c r="A3336" t="s">
        <v>835</v>
      </c>
    </row>
    <row r="3337" spans="1:1">
      <c r="A3337" t="s">
        <v>836</v>
      </c>
    </row>
    <row r="3338" spans="1:1">
      <c r="A3338" t="s">
        <v>837</v>
      </c>
    </row>
    <row r="3340" spans="1:1">
      <c r="A3340" t="s">
        <v>838</v>
      </c>
    </row>
    <row r="3342" spans="7:7">
      <c r="G3342" t="s">
        <v>839</v>
      </c>
    </row>
    <row r="3348" s="1" customFormat="1" spans="1:1">
      <c r="A3348" s="1">
        <v>20211214</v>
      </c>
    </row>
    <row r="3349" spans="1:1">
      <c r="A3349" t="s">
        <v>840</v>
      </c>
    </row>
    <row r="3350" spans="1:1">
      <c r="A3350" t="s">
        <v>841</v>
      </c>
    </row>
    <row r="3353" spans="1:3">
      <c r="A3353" t="s">
        <v>842</v>
      </c>
      <c r="B3353" t="s">
        <v>843</v>
      </c>
      <c r="C3353" t="s">
        <v>844</v>
      </c>
    </row>
    <row r="3354" spans="7:17">
      <c r="G3354" s="1"/>
      <c r="H3354" s="1" t="s">
        <v>845</v>
      </c>
      <c r="I3354" s="1"/>
      <c r="J3354" s="1"/>
      <c r="Q3354" s="1" t="s">
        <v>846</v>
      </c>
    </row>
    <row r="3431" spans="1:1">
      <c r="A3431" t="s">
        <v>847</v>
      </c>
    </row>
    <row r="3432" spans="1:21">
      <c r="A3432" t="s">
        <v>848</v>
      </c>
      <c r="O3432" t="s">
        <v>849</v>
      </c>
      <c r="R3432" s="37" t="s">
        <v>850</v>
      </c>
      <c r="U3432" s="37" t="s">
        <v>851</v>
      </c>
    </row>
    <row r="3453" spans="1:1">
      <c r="A3453" t="s">
        <v>648</v>
      </c>
    </row>
    <row r="3454" spans="1:1">
      <c r="A3454" t="s">
        <v>852</v>
      </c>
    </row>
    <row r="3455" spans="17:17">
      <c r="Q3455" s="1" t="s">
        <v>852</v>
      </c>
    </row>
    <row r="3474" spans="1:1">
      <c r="A3474" t="s">
        <v>851</v>
      </c>
    </row>
    <row r="3495" spans="1:2">
      <c r="A3495" t="s">
        <v>853</v>
      </c>
      <c r="B3495" t="s">
        <v>842</v>
      </c>
    </row>
    <row r="3497" spans="1:66">
      <c r="A3497" t="s">
        <v>854</v>
      </c>
      <c r="B3497" t="s">
        <v>855</v>
      </c>
      <c r="C3497">
        <v>-2.97285527660556</v>
      </c>
      <c r="D3497">
        <v>-3.4783958697729</v>
      </c>
      <c r="E3497">
        <v>-3.96814390757406</v>
      </c>
      <c r="F3497">
        <v>-4.45850942580826</v>
      </c>
      <c r="G3497">
        <v>-4.94542296497607</v>
      </c>
      <c r="H3497">
        <v>-5.44556956484875</v>
      </c>
      <c r="I3497">
        <v>-5.94529323942605</v>
      </c>
      <c r="J3497">
        <v>-6.42618974906175</v>
      </c>
      <c r="K3497">
        <v>-6.6314560868795</v>
      </c>
      <c r="L3497">
        <v>-7.14738950050555</v>
      </c>
      <c r="M3497">
        <v>-7.6575658167365</v>
      </c>
      <c r="N3497">
        <v>-8.1624793733291</v>
      </c>
      <c r="O3497">
        <v>-8.66506751577385</v>
      </c>
      <c r="P3497">
        <v>-9.17881208753746</v>
      </c>
      <c r="Q3497">
        <v>-9.68805340135076</v>
      </c>
      <c r="R3497">
        <v>-10.1944086130381</v>
      </c>
      <c r="S3497">
        <v>-10.4163515451025</v>
      </c>
      <c r="T3497">
        <v>-10.9461396546928</v>
      </c>
      <c r="U3497">
        <v>-11.4622346050846</v>
      </c>
      <c r="V3497" s="2">
        <v>-11.9762130859652</v>
      </c>
      <c r="W3497">
        <v>-12.493748084046</v>
      </c>
      <c r="X3497">
        <v>-13.0152068135783</v>
      </c>
      <c r="Y3497">
        <v>-13.5363198366606</v>
      </c>
      <c r="Z3497">
        <v>-14.0378567135193</v>
      </c>
      <c r="AA3497">
        <v>-14.2981630653562</v>
      </c>
      <c r="AB3497">
        <v>-14.8274767230935</v>
      </c>
      <c r="AC3497">
        <v>-15.349879769891</v>
      </c>
      <c r="AD3497">
        <v>-15.8669411809419</v>
      </c>
      <c r="AE3497">
        <v>-16.385789750158</v>
      </c>
      <c r="AF3497">
        <v>-16.9087258911655</v>
      </c>
      <c r="AG3497">
        <v>-17.434628538128</v>
      </c>
      <c r="AH3497">
        <v>-17.9425800147497</v>
      </c>
      <c r="AI3497">
        <v>-18.2236928470566</v>
      </c>
      <c r="AJ3497">
        <v>-18.7539741577257</v>
      </c>
      <c r="AK3497">
        <v>-19.2796828116276</v>
      </c>
      <c r="AL3497">
        <v>-19.7983962273185</v>
      </c>
      <c r="AM3497">
        <v>-20.3133486541468</v>
      </c>
      <c r="AN3497">
        <v>-20.8422475106007</v>
      </c>
      <c r="AO3497">
        <v>-21.3639770481253</v>
      </c>
      <c r="AP3497">
        <v>-21.870629646009</v>
      </c>
      <c r="AQ3497">
        <v>-22.1875680013414</v>
      </c>
      <c r="AR3497">
        <v>-22.7216688224981</v>
      </c>
      <c r="AS3497">
        <v>-23.2426897558004</v>
      </c>
      <c r="AT3497">
        <v>-23.7589215321366</v>
      </c>
      <c r="AU3497">
        <v>-24.2808247239126</v>
      </c>
      <c r="AV3497">
        <v>-24.8024047971262</v>
      </c>
      <c r="AW3497">
        <v>-25.3279527196551</v>
      </c>
      <c r="AX3497">
        <v>-25.8329900426773</v>
      </c>
      <c r="AY3497">
        <v>-26.2271881852847</v>
      </c>
      <c r="AZ3497">
        <v>-26.7635939644889</v>
      </c>
      <c r="BA3497">
        <v>-27.2828793439788</v>
      </c>
      <c r="BB3497">
        <v>-27.8027273650538</v>
      </c>
      <c r="BC3497">
        <v>-28.3126797592273</v>
      </c>
      <c r="BD3497">
        <v>-28.8417855843133</v>
      </c>
      <c r="BE3497">
        <v>-29.365155658851</v>
      </c>
      <c r="BF3497">
        <v>-29.8760500769625</v>
      </c>
      <c r="BG3497">
        <v>-30.2736456533929</v>
      </c>
      <c r="BH3497">
        <v>-30.8105756956253</v>
      </c>
      <c r="BI3497">
        <v>-31.334458275992</v>
      </c>
      <c r="BJ3497">
        <v>-31.8526497864649</v>
      </c>
      <c r="BK3497">
        <v>-32.3737545980844</v>
      </c>
      <c r="BL3497">
        <v>-32.9009380056221</v>
      </c>
      <c r="BM3497">
        <v>-33.423815140567</v>
      </c>
      <c r="BN3497">
        <v>-33.9360039418053</v>
      </c>
    </row>
    <row r="3498" spans="2:66">
      <c r="B3498" t="s">
        <v>856</v>
      </c>
      <c r="C3498">
        <v>-1.24314682172464</v>
      </c>
      <c r="D3498">
        <v>-1.79608881661084</v>
      </c>
      <c r="E3498">
        <v>-2.31575433371209</v>
      </c>
      <c r="F3498">
        <v>-2.82982399281143</v>
      </c>
      <c r="G3498">
        <v>-3.31467985361082</v>
      </c>
      <c r="H3498">
        <v>-3.84661219787714</v>
      </c>
      <c r="I3498">
        <v>-4.36835676805641</v>
      </c>
      <c r="J3498">
        <v>-4.86133518588071</v>
      </c>
      <c r="K3498">
        <v>-5.07756130619868</v>
      </c>
      <c r="L3498">
        <v>-5.62666893951359</v>
      </c>
      <c r="M3498">
        <v>-6.15110933198954</v>
      </c>
      <c r="N3498">
        <v>-6.65904482677383</v>
      </c>
      <c r="O3498">
        <v>-7.16983554201551</v>
      </c>
      <c r="P3498">
        <v>-7.70596515920736</v>
      </c>
      <c r="Q3498">
        <v>-8.2272539698389</v>
      </c>
      <c r="R3498">
        <v>-8.72294182903585</v>
      </c>
      <c r="S3498">
        <v>-8.92677366181382</v>
      </c>
      <c r="T3498">
        <v>-9.4702972225167</v>
      </c>
      <c r="U3498">
        <v>-9.99643897077213</v>
      </c>
      <c r="V3498" s="2">
        <v>-10.5175463752103</v>
      </c>
      <c r="W3498">
        <v>-11.0338462924262</v>
      </c>
      <c r="X3498">
        <v>-11.5728262686601</v>
      </c>
      <c r="Y3498">
        <v>-12.1000679784893</v>
      </c>
      <c r="Z3498">
        <v>-12.5999571836008</v>
      </c>
      <c r="AA3498">
        <v>-12.7817070596158</v>
      </c>
      <c r="AB3498">
        <v>-13.3282467790573</v>
      </c>
      <c r="AC3498">
        <v>-13.8624361705777</v>
      </c>
      <c r="AD3498">
        <v>-14.3814427217828</v>
      </c>
      <c r="AE3498">
        <v>-14.9063093684364</v>
      </c>
      <c r="AF3498">
        <v>-15.4421738606133</v>
      </c>
      <c r="AG3498">
        <v>-15.9728579541945</v>
      </c>
      <c r="AH3498">
        <v>-16.4736418810242</v>
      </c>
      <c r="AI3498">
        <v>-16.7877483220923</v>
      </c>
      <c r="AJ3498">
        <v>-17.3270537593999</v>
      </c>
      <c r="AK3498">
        <v>-17.8573460208443</v>
      </c>
      <c r="AL3498">
        <v>-18.3799008632179</v>
      </c>
      <c r="AM3498">
        <v>-18.8962703422934</v>
      </c>
      <c r="AN3498">
        <v>-19.4294248430631</v>
      </c>
      <c r="AO3498">
        <v>-19.9578086962101</v>
      </c>
      <c r="AP3498">
        <v>-20.4538996481211</v>
      </c>
      <c r="AQ3498">
        <v>-20.8086128114007</v>
      </c>
      <c r="AR3498">
        <v>-21.3504570247737</v>
      </c>
      <c r="AS3498">
        <v>-21.873716790186</v>
      </c>
      <c r="AT3498">
        <v>-22.3946788564681</v>
      </c>
      <c r="AU3498">
        <v>-22.9063838066284</v>
      </c>
      <c r="AV3498">
        <v>-23.4394930330448</v>
      </c>
      <c r="AW3498">
        <v>-23.9599771232598</v>
      </c>
      <c r="AX3498">
        <v>-24.4703703499349</v>
      </c>
      <c r="AY3498">
        <v>-24.925918066255</v>
      </c>
      <c r="AZ3498">
        <v>-25.4669523616517</v>
      </c>
      <c r="BA3498">
        <v>-25.971044365943</v>
      </c>
      <c r="BB3498">
        <v>-26.4813894797009</v>
      </c>
      <c r="BC3498">
        <v>-26.9933331233153</v>
      </c>
      <c r="BD3498">
        <v>-27.5270541770573</v>
      </c>
      <c r="BE3498">
        <v>-28.0499746704501</v>
      </c>
      <c r="BF3498">
        <v>-28.5453518583272</v>
      </c>
      <c r="BG3498">
        <v>-28.9731353993506</v>
      </c>
      <c r="BH3498">
        <v>-29.5084420748881</v>
      </c>
      <c r="BI3498">
        <v>-30.0329649223159</v>
      </c>
      <c r="BJ3498">
        <v>-30.543596645319</v>
      </c>
      <c r="BK3498">
        <v>-31.0555242776953</v>
      </c>
      <c r="BL3498">
        <v>-31.589596715222</v>
      </c>
      <c r="BM3498">
        <v>-32.118582120842</v>
      </c>
      <c r="BN3498">
        <v>-32.6108814221248</v>
      </c>
    </row>
    <row r="3499" spans="1:66">
      <c r="A3499" t="s">
        <v>857</v>
      </c>
      <c r="B3499" t="s">
        <v>858</v>
      </c>
      <c r="C3499">
        <v>-1.3471143010324</v>
      </c>
      <c r="D3499">
        <v>-1.90993661615864</v>
      </c>
      <c r="E3499">
        <v>-2.42959075154274</v>
      </c>
      <c r="F3499">
        <v>-2.95299771284543</v>
      </c>
      <c r="G3499">
        <v>-3.43950305463977</v>
      </c>
      <c r="H3499">
        <v>-3.98296685834366</v>
      </c>
      <c r="I3499">
        <v>-4.51246974232491</v>
      </c>
      <c r="J3499">
        <v>-5.01402800442481</v>
      </c>
      <c r="K3499">
        <v>-5.32031814399588</v>
      </c>
      <c r="L3499">
        <v>-5.8654376981905</v>
      </c>
      <c r="M3499">
        <v>-6.3835339741705</v>
      </c>
      <c r="N3499">
        <v>-6.89358229470824</v>
      </c>
      <c r="O3499">
        <v>-7.40402282978231</v>
      </c>
      <c r="P3499">
        <v>-7.94009563691883</v>
      </c>
      <c r="Q3499">
        <v>-8.4747867972283</v>
      </c>
      <c r="R3499">
        <v>-8.95661526058325</v>
      </c>
      <c r="S3499">
        <v>-9.1958848430242</v>
      </c>
      <c r="T3499">
        <v>-9.74124684302338</v>
      </c>
      <c r="U3499">
        <v>-10.2654398867158</v>
      </c>
      <c r="V3499" s="2">
        <v>-10.780373368937</v>
      </c>
      <c r="W3499">
        <v>-11.2896479773428</v>
      </c>
      <c r="X3499">
        <v>-11.8550784712725</v>
      </c>
      <c r="Y3499">
        <v>-12.3789579829219</v>
      </c>
      <c r="Z3499">
        <v>-12.8590724533153</v>
      </c>
      <c r="AA3499">
        <v>-13.0664360962642</v>
      </c>
      <c r="AB3499">
        <v>-13.6138750533707</v>
      </c>
      <c r="AC3499">
        <v>-14.1427185300137</v>
      </c>
      <c r="AD3499">
        <v>-14.6663975737182</v>
      </c>
      <c r="AE3499">
        <v>-15.1861230206472</v>
      </c>
      <c r="AF3499">
        <v>-15.7376986237069</v>
      </c>
      <c r="AG3499">
        <v>-16.2575520162953</v>
      </c>
      <c r="AH3499">
        <v>-16.7532166483562</v>
      </c>
      <c r="AI3499">
        <v>-17.1059198803069</v>
      </c>
      <c r="AJ3499">
        <v>-17.6493982697243</v>
      </c>
      <c r="AK3499">
        <v>-18.1730109218202</v>
      </c>
      <c r="AL3499">
        <v>-18.6920693737736</v>
      </c>
      <c r="AM3499">
        <v>-19.2086775309809</v>
      </c>
      <c r="AN3499">
        <v>-19.7450104645476</v>
      </c>
      <c r="AO3499">
        <v>-20.2808761837182</v>
      </c>
      <c r="AP3499">
        <v>-20.7607335844613</v>
      </c>
      <c r="AQ3499">
        <v>-21.1697556976326</v>
      </c>
      <c r="AR3499">
        <v>-21.7153168614716</v>
      </c>
      <c r="AS3499">
        <v>-22.2449064936387</v>
      </c>
      <c r="AT3499">
        <v>-22.7463683602814</v>
      </c>
      <c r="AU3499">
        <v>-23.2193466850776</v>
      </c>
      <c r="AV3499">
        <v>-23.7770489457534</v>
      </c>
      <c r="AW3499">
        <v>-24.3042692678977</v>
      </c>
      <c r="AX3499">
        <v>-24.7843183027656</v>
      </c>
      <c r="AY3499">
        <v>-25.3587656515744</v>
      </c>
      <c r="AZ3499">
        <v>-25.8901977326985</v>
      </c>
      <c r="BA3499">
        <v>-26.3867309645723</v>
      </c>
      <c r="BB3499">
        <v>-26.8703822372223</v>
      </c>
      <c r="BC3499">
        <v>-27.375760522117</v>
      </c>
      <c r="BD3499">
        <v>-27.9134924698654</v>
      </c>
      <c r="BE3499">
        <v>-28.427933854628</v>
      </c>
      <c r="BF3499">
        <v>-28.9056486164277</v>
      </c>
      <c r="BG3499">
        <v>-29.3980715765653</v>
      </c>
      <c r="BH3499">
        <v>-29.9328417051789</v>
      </c>
      <c r="BI3499">
        <v>-30.4381776078645</v>
      </c>
      <c r="BJ3499">
        <v>-30.9634234011689</v>
      </c>
      <c r="BK3499">
        <v>-31.4589386001189</v>
      </c>
      <c r="BL3499">
        <v>-31.9990999453187</v>
      </c>
      <c r="BM3499">
        <v>-32.5198711632385</v>
      </c>
      <c r="BN3499">
        <v>-32.9894084121425</v>
      </c>
    </row>
    <row r="3500" spans="1:66">
      <c r="A3500" t="s">
        <v>859</v>
      </c>
      <c r="B3500" t="s">
        <v>847</v>
      </c>
      <c r="C3500">
        <v>-1.29329443832879</v>
      </c>
      <c r="D3500">
        <v>-1.85533564231387</v>
      </c>
      <c r="E3500">
        <v>-2.3544844129092</v>
      </c>
      <c r="F3500">
        <v>-2.8444714351308</v>
      </c>
      <c r="G3500">
        <v>-3.40763523806748</v>
      </c>
      <c r="H3500">
        <v>-3.92379398707462</v>
      </c>
      <c r="I3500">
        <v>-4.43733078110759</v>
      </c>
      <c r="J3500">
        <v>-4.93817182319518</v>
      </c>
      <c r="K3500">
        <v>-5.86368619198525</v>
      </c>
      <c r="L3500">
        <v>-6.39529850607572</v>
      </c>
      <c r="M3500">
        <v>-6.9480812818419</v>
      </c>
      <c r="N3500">
        <v>-7.39304805908191</v>
      </c>
      <c r="O3500">
        <v>-7.87394951951287</v>
      </c>
      <c r="P3500">
        <v>-8.48074672607047</v>
      </c>
      <c r="Q3500">
        <v>-8.9724876539083</v>
      </c>
      <c r="R3500">
        <v>-9.44942847368218</v>
      </c>
      <c r="S3500">
        <v>-9.98300175005097</v>
      </c>
      <c r="T3500">
        <v>-10.5275601424844</v>
      </c>
      <c r="U3500">
        <v>-11.0245457328948</v>
      </c>
      <c r="V3500" s="2">
        <v>-11.5290785186755</v>
      </c>
      <c r="W3500">
        <v>-12.0213653740275</v>
      </c>
      <c r="X3500">
        <v>-12.5949662312951</v>
      </c>
      <c r="Y3500">
        <v>-13.1111322404294</v>
      </c>
      <c r="Z3500">
        <v>-13.6338407285508</v>
      </c>
      <c r="AA3500">
        <v>-13.9807903250851</v>
      </c>
      <c r="AB3500">
        <v>-14.5095474353145</v>
      </c>
      <c r="AC3500">
        <v>-15.063364011919</v>
      </c>
      <c r="AD3500">
        <v>-15.5332096272109</v>
      </c>
      <c r="AE3500">
        <v>-16.0421794229897</v>
      </c>
      <c r="AF3500">
        <v>-16.5769825529326</v>
      </c>
      <c r="AG3500">
        <v>-17.1058001755812</v>
      </c>
      <c r="AH3500">
        <v>-17.630227213356</v>
      </c>
      <c r="AI3500">
        <v>-18.0928332046858</v>
      </c>
      <c r="AJ3500">
        <v>-18.6169096584367</v>
      </c>
      <c r="AK3500">
        <v>-19.129046165134</v>
      </c>
      <c r="AL3500">
        <v>-19.6263030899844</v>
      </c>
      <c r="AM3500">
        <v>-20.1144798810314</v>
      </c>
      <c r="AN3500">
        <v>-20.6837170636757</v>
      </c>
      <c r="AO3500">
        <v>-21.1713984376128</v>
      </c>
      <c r="AP3500">
        <v>-21.6507917068664</v>
      </c>
      <c r="AQ3500">
        <v>-22.2534671171064</v>
      </c>
      <c r="AR3500">
        <v>-22.7614261492794</v>
      </c>
      <c r="AS3500">
        <v>-23.2381091646444</v>
      </c>
      <c r="AT3500">
        <v>-23.7730532975038</v>
      </c>
      <c r="AU3500">
        <v>-24.2058121770919</v>
      </c>
      <c r="AV3500">
        <v>-24.7968708748431</v>
      </c>
      <c r="AW3500">
        <v>-25.2864491569873</v>
      </c>
      <c r="AX3500">
        <v>-25.7214383136352</v>
      </c>
      <c r="AY3500">
        <v>-26.4678008561702</v>
      </c>
      <c r="AZ3500">
        <v>-27.0458209689904</v>
      </c>
      <c r="BA3500">
        <v>-27.4560244749365</v>
      </c>
      <c r="BB3500">
        <v>-27.9682020098116</v>
      </c>
      <c r="BC3500">
        <v>-28.4291642719257</v>
      </c>
      <c r="BD3500">
        <v>-28.9476331532189</v>
      </c>
      <c r="BE3500">
        <v>-29.4403039721595</v>
      </c>
      <c r="BF3500">
        <v>-29.9148168656902</v>
      </c>
      <c r="BG3500">
        <v>-30.5160861163768</v>
      </c>
      <c r="BH3500">
        <v>-31.0491370822825</v>
      </c>
      <c r="BI3500">
        <v>-31.5316105825704</v>
      </c>
      <c r="BJ3500">
        <v>-32.001668686083</v>
      </c>
      <c r="BK3500">
        <v>-32.4944561046744</v>
      </c>
      <c r="BL3500">
        <v>-33.0343928295105</v>
      </c>
      <c r="BM3500">
        <v>-33.555172845183</v>
      </c>
      <c r="BN3500">
        <v>-34.0300279492953</v>
      </c>
    </row>
    <row r="3501" spans="1:66">
      <c r="A3501" t="s">
        <v>860</v>
      </c>
      <c r="B3501" t="s">
        <v>648</v>
      </c>
      <c r="C3501">
        <v>-2.73050501457205</v>
      </c>
      <c r="D3501">
        <v>-3.10828213935078</v>
      </c>
      <c r="E3501">
        <v>-3.43381429794</v>
      </c>
      <c r="F3501">
        <v>-3.77090674866807</v>
      </c>
      <c r="G3501">
        <v>-4.10971914041559</v>
      </c>
      <c r="H3501">
        <v>-4.52243109820664</v>
      </c>
      <c r="I3501">
        <v>-4.93052574992613</v>
      </c>
      <c r="J3501">
        <v>-5.29866013441509</v>
      </c>
      <c r="K3501">
        <v>-6.09021600200696</v>
      </c>
      <c r="L3501">
        <v>-6.52004419603756</v>
      </c>
      <c r="M3501">
        <v>-6.92230358157217</v>
      </c>
      <c r="N3501">
        <v>-7.31722314220857</v>
      </c>
      <c r="O3501">
        <v>-7.714227778202</v>
      </c>
      <c r="P3501">
        <v>-8.18899754471577</v>
      </c>
      <c r="Q3501">
        <v>-8.65522208516674</v>
      </c>
      <c r="R3501">
        <v>-9.07826542236277</v>
      </c>
      <c r="S3501">
        <v>-9.67985515974848</v>
      </c>
      <c r="T3501">
        <v>-10.1528846382403</v>
      </c>
      <c r="U3501">
        <v>-10.5900080223392</v>
      </c>
      <c r="V3501" s="2">
        <v>-11.024650857249</v>
      </c>
      <c r="W3501">
        <v>-11.468848864728</v>
      </c>
      <c r="X3501">
        <v>-11.979687180137</v>
      </c>
      <c r="Y3501">
        <v>-12.4746536011666</v>
      </c>
      <c r="Z3501">
        <v>-12.9137126490072</v>
      </c>
      <c r="AA3501">
        <v>-13.4391720630787</v>
      </c>
      <c r="AB3501">
        <v>-13.9340851032002</v>
      </c>
      <c r="AC3501">
        <v>-14.399744030234</v>
      </c>
      <c r="AD3501">
        <v>-14.864958610257</v>
      </c>
      <c r="AE3501">
        <v>-15.3263172111906</v>
      </c>
      <c r="AF3501">
        <v>-15.8524301083967</v>
      </c>
      <c r="AG3501">
        <v>-16.3577614838952</v>
      </c>
      <c r="AH3501">
        <v>-16.8136342816866</v>
      </c>
      <c r="AI3501">
        <v>-17.4871598066331</v>
      </c>
      <c r="AJ3501">
        <v>-17.9737000643124</v>
      </c>
      <c r="AK3501">
        <v>-18.4452432886078</v>
      </c>
      <c r="AL3501">
        <v>-18.9154863320666</v>
      </c>
      <c r="AM3501">
        <v>-19.3747470628779</v>
      </c>
      <c r="AN3501">
        <v>-19.8939744032264</v>
      </c>
      <c r="AO3501">
        <v>-20.39861563904</v>
      </c>
      <c r="AP3501">
        <v>-20.8450853854589</v>
      </c>
      <c r="AQ3501">
        <v>-21.5961295938146</v>
      </c>
      <c r="AR3501">
        <v>-22.1044254759518</v>
      </c>
      <c r="AS3501">
        <v>-22.5687684979675</v>
      </c>
      <c r="AT3501">
        <v>-23.0271091577294</v>
      </c>
      <c r="AU3501">
        <v>-23.4714493988392</v>
      </c>
      <c r="AV3501">
        <v>-23.9874363318212</v>
      </c>
      <c r="AW3501">
        <v>-24.4820375772676</v>
      </c>
      <c r="AX3501">
        <v>-24.9234517292596</v>
      </c>
      <c r="AY3501">
        <v>-25.891281910809</v>
      </c>
      <c r="AZ3501">
        <v>-26.3687175823575</v>
      </c>
      <c r="BA3501">
        <v>-26.8273031571318</v>
      </c>
      <c r="BB3501">
        <v>-27.2675351402253</v>
      </c>
      <c r="BC3501">
        <v>-27.711771800797</v>
      </c>
      <c r="BD3501">
        <v>-28.2233350705549</v>
      </c>
      <c r="BE3501">
        <v>-28.7035496508079</v>
      </c>
      <c r="BF3501">
        <v>-29.1468024140662</v>
      </c>
      <c r="BG3501">
        <v>-29.9228191529674</v>
      </c>
      <c r="BH3501">
        <v>-30.411389274644</v>
      </c>
      <c r="BI3501">
        <v>-30.8833835630074</v>
      </c>
      <c r="BJ3501">
        <v>-31.3410490133064</v>
      </c>
      <c r="BK3501">
        <v>-31.7974851563129</v>
      </c>
      <c r="BL3501">
        <v>-32.3117120627516</v>
      </c>
      <c r="BM3501">
        <v>-32.8156370369676</v>
      </c>
      <c r="BN3501">
        <v>-33.2635779505427</v>
      </c>
    </row>
    <row r="3502" spans="1:66">
      <c r="A3502" t="s">
        <v>846</v>
      </c>
      <c r="B3502" t="s">
        <v>663</v>
      </c>
      <c r="C3502">
        <v>-2.60817251240378</v>
      </c>
      <c r="D3502">
        <v>-2.93696740065758</v>
      </c>
      <c r="E3502">
        <v>-3.39776794386843</v>
      </c>
      <c r="F3502">
        <v>-3.76530992152502</v>
      </c>
      <c r="G3502">
        <v>-3.83807394112761</v>
      </c>
      <c r="H3502">
        <v>-4.32058182902741</v>
      </c>
      <c r="I3502">
        <v>-4.74075771927263</v>
      </c>
      <c r="J3502">
        <v>-5.2900360543014</v>
      </c>
      <c r="K3502">
        <v>-5.76050167744422</v>
      </c>
      <c r="L3502">
        <v>-5.98227720255055</v>
      </c>
      <c r="M3502">
        <v>-6.44569892160486</v>
      </c>
      <c r="N3502">
        <v>-6.72016336838856</v>
      </c>
      <c r="O3502">
        <v>-7.00702740192456</v>
      </c>
      <c r="P3502">
        <v>-7.60160487410695</v>
      </c>
      <c r="Q3502">
        <v>-7.99862308288103</v>
      </c>
      <c r="R3502">
        <v>-8.21382674736554</v>
      </c>
      <c r="S3502">
        <v>-8.97296861880408</v>
      </c>
      <c r="T3502">
        <v>-9.31544985878314</v>
      </c>
      <c r="U3502">
        <v>-9.69681094052307</v>
      </c>
      <c r="V3502" s="2">
        <v>-10.0933045766244</v>
      </c>
      <c r="W3502">
        <v>-10.6078666449614</v>
      </c>
      <c r="X3502">
        <v>-10.9366558940661</v>
      </c>
      <c r="Y3502">
        <v>-11.4425224468095</v>
      </c>
      <c r="Z3502">
        <v>-11.7864652888685</v>
      </c>
      <c r="AA3502">
        <v>-12.6726444770984</v>
      </c>
      <c r="AB3502">
        <v>-13.0968607919064</v>
      </c>
      <c r="AC3502">
        <v>-13.7249903547453</v>
      </c>
      <c r="AD3502">
        <v>-14.1017458819462</v>
      </c>
      <c r="AE3502">
        <v>-14.1478704238375</v>
      </c>
      <c r="AF3502">
        <v>-14.9818019510158</v>
      </c>
      <c r="AG3502">
        <v>-15.2482500927535</v>
      </c>
      <c r="AH3502">
        <v>-15.5364074078603</v>
      </c>
      <c r="AI3502">
        <v>-16.7004815192881</v>
      </c>
      <c r="AJ3502">
        <v>-17.2013834948953</v>
      </c>
      <c r="AK3502">
        <v>-17.3440653163329</v>
      </c>
      <c r="AL3502">
        <v>-17.7401101771899</v>
      </c>
      <c r="AM3502">
        <v>-18.1459590809783</v>
      </c>
      <c r="AN3502">
        <v>-18.6414368574479</v>
      </c>
      <c r="AO3502">
        <v>-19.1115083209357</v>
      </c>
      <c r="AP3502">
        <v>-19.5885571323018</v>
      </c>
      <c r="AQ3502">
        <v>-20.5803912399878</v>
      </c>
      <c r="AR3502">
        <v>-21.3789232100208</v>
      </c>
      <c r="AS3502">
        <v>-21.429490350114</v>
      </c>
      <c r="AT3502">
        <v>-22.1251947508653</v>
      </c>
      <c r="AU3502">
        <v>-22.2364312102616</v>
      </c>
      <c r="AV3502">
        <v>-23.0161072882639</v>
      </c>
      <c r="AW3502">
        <v>-23.2442857939626</v>
      </c>
      <c r="AX3502">
        <v>-23.6204671303249</v>
      </c>
      <c r="AY3502">
        <v>-25.1746402919738</v>
      </c>
      <c r="AZ3502">
        <v>-25.3964211270011</v>
      </c>
      <c r="BA3502">
        <v>-25.6819446377531</v>
      </c>
      <c r="BB3502">
        <v>-26.1026982520276</v>
      </c>
      <c r="BC3502">
        <v>-26.6292948677667</v>
      </c>
      <c r="BD3502">
        <v>-27.3431465942377</v>
      </c>
      <c r="BE3502">
        <v>-27.8211335502984</v>
      </c>
      <c r="BF3502">
        <v>-27.8643706807762</v>
      </c>
      <c r="BG3502">
        <v>-28.7924999834029</v>
      </c>
      <c r="BH3502">
        <v>-29.2761943911025</v>
      </c>
      <c r="BI3502">
        <v>-29.9051761651324</v>
      </c>
      <c r="BJ3502">
        <v>-30.2537740824469</v>
      </c>
      <c r="BK3502">
        <v>-30.7493794127075</v>
      </c>
      <c r="BL3502">
        <v>-31.2152487808638</v>
      </c>
      <c r="BM3502">
        <v>-31.6509056602243</v>
      </c>
      <c r="BN3502">
        <v>-31.9032745156651</v>
      </c>
    </row>
    <row r="3537" spans="1:1">
      <c r="A3537" t="s">
        <v>861</v>
      </c>
    </row>
    <row r="3557" spans="2:2">
      <c r="B3557" t="s">
        <v>45</v>
      </c>
    </row>
    <row r="3558" spans="1:9">
      <c r="A3558" t="s">
        <v>853</v>
      </c>
      <c r="B3558" s="41" t="s">
        <v>862</v>
      </c>
      <c r="I3558" s="41" t="s">
        <v>863</v>
      </c>
    </row>
    <row r="3578" spans="1:2">
      <c r="A3578" s="41" t="s">
        <v>863</v>
      </c>
      <c r="B3578" t="s">
        <v>864</v>
      </c>
    </row>
    <row r="3619" spans="1:21">
      <c r="A3619" s="1" t="s">
        <v>0</v>
      </c>
      <c r="B3619" s="1"/>
      <c r="C3619" s="1"/>
      <c r="D3619" s="1"/>
      <c r="E3619" s="1"/>
      <c r="F3619" s="1"/>
      <c r="G3619" s="1"/>
      <c r="H3619" s="1"/>
      <c r="I3619" s="1"/>
      <c r="J3619" s="1"/>
      <c r="K3619" s="1"/>
      <c r="L3619" s="1"/>
      <c r="M3619" s="1"/>
      <c r="N3619" s="1"/>
      <c r="O3619" s="1"/>
      <c r="P3619" s="1"/>
      <c r="Q3619" s="1"/>
      <c r="R3619" s="1"/>
      <c r="S3619" s="1"/>
      <c r="T3619" s="1"/>
      <c r="U3619" s="1"/>
    </row>
    <row r="3620" spans="1:21">
      <c r="A3620" s="1" t="s">
        <v>865</v>
      </c>
      <c r="B3620" s="1" t="s">
        <v>866</v>
      </c>
      <c r="C3620" s="1" t="s">
        <v>867</v>
      </c>
      <c r="D3620" s="1"/>
      <c r="E3620" s="1" t="s">
        <v>868</v>
      </c>
      <c r="F3620" s="1" t="s">
        <v>869</v>
      </c>
      <c r="G3620" s="1"/>
      <c r="H3620" s="1">
        <f>1.2*0.05/8+1.8*0.01/8</f>
        <v>0.00975</v>
      </c>
      <c r="I3620" s="1"/>
      <c r="J3620" s="1"/>
      <c r="K3620" s="1"/>
      <c r="L3620" s="1"/>
      <c r="M3620" s="1"/>
      <c r="N3620" s="1"/>
      <c r="O3620" s="1"/>
      <c r="P3620" s="1"/>
      <c r="Q3620" s="1"/>
      <c r="R3620" s="1"/>
      <c r="S3620" s="1"/>
      <c r="T3620" s="1"/>
      <c r="U3620" s="1"/>
    </row>
    <row r="3621" spans="1:21">
      <c r="A3621" s="1"/>
      <c r="B3621" s="1" t="s">
        <v>870</v>
      </c>
      <c r="C3621" s="1" t="s">
        <v>869</v>
      </c>
      <c r="D3621" s="1"/>
      <c r="E3621" s="1" t="s">
        <v>871</v>
      </c>
      <c r="F3621" s="1" t="s">
        <v>872</v>
      </c>
      <c r="G3621" s="1"/>
      <c r="H3621" s="1"/>
      <c r="I3621" s="1"/>
      <c r="J3621" s="1"/>
      <c r="K3621" s="1"/>
      <c r="L3621" s="1"/>
      <c r="M3621" s="1"/>
      <c r="N3621" s="1"/>
      <c r="O3621" s="1"/>
      <c r="P3621" s="1"/>
      <c r="Q3621" s="1"/>
      <c r="R3621" s="1"/>
      <c r="S3621" s="1"/>
      <c r="T3621" s="1"/>
      <c r="U3621" s="1"/>
    </row>
    <row r="3622" spans="1:21">
      <c r="A3622" s="1"/>
      <c r="B3622" s="1"/>
      <c r="C3622" s="1"/>
      <c r="D3622" s="1"/>
      <c r="E3622" s="1"/>
      <c r="F3622" s="1"/>
      <c r="G3622" s="1"/>
      <c r="H3622" s="1"/>
      <c r="I3622" s="1"/>
      <c r="J3622" s="1"/>
      <c r="K3622" s="1"/>
      <c r="L3622" s="1"/>
      <c r="M3622" s="1"/>
      <c r="N3622" s="1"/>
      <c r="O3622" s="1"/>
      <c r="P3622" s="1"/>
      <c r="Q3622" s="1"/>
      <c r="R3622" s="1"/>
      <c r="S3622" s="1"/>
      <c r="T3622" s="1"/>
      <c r="U3622" s="1"/>
    </row>
    <row r="3623" spans="1:21">
      <c r="A3623" s="1" t="s">
        <v>873</v>
      </c>
      <c r="B3623" s="1" t="s">
        <v>866</v>
      </c>
      <c r="C3623" s="1" t="s">
        <v>874</v>
      </c>
      <c r="D3623" s="1"/>
      <c r="E3623" s="1" t="s">
        <v>868</v>
      </c>
      <c r="F3623" s="1" t="s">
        <v>875</v>
      </c>
      <c r="G3623" s="1"/>
      <c r="H3623" s="1">
        <f>1.2*(0.16-0.05/8)+1.8*(0.17-0.01/8)</f>
        <v>0.48825</v>
      </c>
      <c r="I3623" s="1"/>
      <c r="J3623" s="1"/>
      <c r="K3623" s="1"/>
      <c r="L3623" s="1"/>
      <c r="M3623" s="1"/>
      <c r="N3623" s="1"/>
      <c r="O3623" s="1"/>
      <c r="P3623" s="1"/>
      <c r="Q3623" s="1"/>
      <c r="R3623" s="1"/>
      <c r="S3623" s="1"/>
      <c r="T3623" s="1"/>
      <c r="U3623" s="1"/>
    </row>
    <row r="3624" spans="1:21">
      <c r="A3624" s="1" t="s">
        <v>876</v>
      </c>
      <c r="B3624" s="1" t="s">
        <v>866</v>
      </c>
      <c r="C3624" s="1" t="s">
        <v>877</v>
      </c>
      <c r="D3624" s="1"/>
      <c r="E3624" s="1" t="s">
        <v>868</v>
      </c>
      <c r="F3624" s="1" t="s">
        <v>6</v>
      </c>
      <c r="G3624" s="1"/>
      <c r="H3624" s="1">
        <f>1.2*(0.26-0.05/8)+1.8*(0.18-0.01/8)</f>
        <v>0.62625</v>
      </c>
      <c r="I3624" s="1"/>
      <c r="J3624" s="1"/>
      <c r="K3624" s="1"/>
      <c r="L3624" s="1"/>
      <c r="M3624" s="1"/>
      <c r="N3624" s="1"/>
      <c r="O3624" s="1"/>
      <c r="P3624" s="1"/>
      <c r="Q3624" s="1"/>
      <c r="R3624" s="1"/>
      <c r="S3624" s="1"/>
      <c r="T3624" s="1"/>
      <c r="U3624" s="1"/>
    </row>
    <row r="3629" spans="1:10">
      <c r="A3629" t="s">
        <v>876</v>
      </c>
      <c r="J3629" t="s">
        <v>878</v>
      </c>
    </row>
    <row r="3630" spans="10:10">
      <c r="J3630" t="s">
        <v>879</v>
      </c>
    </row>
    <row r="3631" spans="10:10">
      <c r="J3631" t="s">
        <v>880</v>
      </c>
    </row>
    <row r="3632" spans="10:10">
      <c r="J3632" t="s">
        <v>881</v>
      </c>
    </row>
    <row r="3638" spans="10:10">
      <c r="J3638" t="s">
        <v>882</v>
      </c>
    </row>
    <row r="3639" spans="10:10">
      <c r="J3639" t="s">
        <v>883</v>
      </c>
    </row>
    <row r="3641" spans="10:10">
      <c r="J3641" t="s">
        <v>884</v>
      </c>
    </row>
    <row r="3648" spans="5:5">
      <c r="E3648" s="9"/>
    </row>
    <row r="3716" s="1" customFormat="1" spans="1:1">
      <c r="A3716" s="1">
        <v>20211222</v>
      </c>
    </row>
    <row r="3718" spans="1:6">
      <c r="A3718" t="s">
        <v>885</v>
      </c>
      <c r="B3718" t="s">
        <v>886</v>
      </c>
      <c r="F3718" t="s">
        <v>887</v>
      </c>
    </row>
    <row r="3720" spans="2:6">
      <c r="B3720" t="s">
        <v>888</v>
      </c>
      <c r="F3720" t="s">
        <v>889</v>
      </c>
    </row>
    <row r="3721" spans="2:6">
      <c r="B3721" t="s">
        <v>890</v>
      </c>
      <c r="F3721" t="s">
        <v>891</v>
      </c>
    </row>
    <row r="3722" spans="2:6">
      <c r="B3722" t="s">
        <v>892</v>
      </c>
      <c r="F3722" t="s">
        <v>893</v>
      </c>
    </row>
    <row r="3725" spans="8:12">
      <c r="H3725" t="s">
        <v>894</v>
      </c>
      <c r="L3725" t="s">
        <v>895</v>
      </c>
    </row>
    <row r="3726" spans="2:8">
      <c r="B3726" t="s">
        <v>896</v>
      </c>
      <c r="F3726" t="s">
        <v>897</v>
      </c>
      <c r="H3726" t="s">
        <v>898</v>
      </c>
    </row>
    <row r="3727" spans="2:8">
      <c r="B3727" t="s">
        <v>899</v>
      </c>
      <c r="H3727" t="s">
        <v>900</v>
      </c>
    </row>
    <row r="3728" spans="2:2">
      <c r="B3728" t="s">
        <v>901</v>
      </c>
    </row>
    <row r="3729" spans="8:8">
      <c r="H3729" t="s">
        <v>902</v>
      </c>
    </row>
    <row r="3730" spans="8:8">
      <c r="H3730" t="s">
        <v>903</v>
      </c>
    </row>
    <row r="3731" spans="2:6">
      <c r="B3731" t="s">
        <v>896</v>
      </c>
      <c r="F3731" t="s">
        <v>904</v>
      </c>
    </row>
    <row r="3732" spans="2:2">
      <c r="B3732" t="s">
        <v>905</v>
      </c>
    </row>
    <row r="3733" spans="2:2">
      <c r="B3733" t="s">
        <v>906</v>
      </c>
    </row>
    <row r="3740" spans="9:9">
      <c r="I3740" t="s">
        <v>907</v>
      </c>
    </row>
    <row r="3741" spans="9:9">
      <c r="I3741" t="s">
        <v>908</v>
      </c>
    </row>
    <row r="3742" spans="9:20">
      <c r="I3742" t="s">
        <v>909</v>
      </c>
      <c r="T3742" t="s">
        <v>910</v>
      </c>
    </row>
    <row r="3744" spans="9:9">
      <c r="I3744" t="s">
        <v>911</v>
      </c>
    </row>
    <row r="3746" spans="9:9">
      <c r="I3746" t="s">
        <v>912</v>
      </c>
    </row>
    <row r="3760" spans="9:9">
      <c r="I3760" t="s">
        <v>913</v>
      </c>
    </row>
    <row r="3761" spans="20:20">
      <c r="T3761" t="s">
        <v>914</v>
      </c>
    </row>
    <row r="3782" spans="1:10">
      <c r="A3782" t="s">
        <v>915</v>
      </c>
      <c r="J3782" t="s">
        <v>916</v>
      </c>
    </row>
    <row r="3783" spans="10:10">
      <c r="J3783" t="s">
        <v>917</v>
      </c>
    </row>
    <row r="3784" spans="10:10">
      <c r="J3784" t="s">
        <v>918</v>
      </c>
    </row>
    <row r="3786" spans="10:10">
      <c r="J3786" t="s">
        <v>919</v>
      </c>
    </row>
    <row r="3787" spans="10:10">
      <c r="J3787" t="s">
        <v>920</v>
      </c>
    </row>
    <row r="3788" spans="10:10">
      <c r="J3788" t="s">
        <v>921</v>
      </c>
    </row>
    <row r="3792" spans="10:10">
      <c r="J3792" t="s">
        <v>922</v>
      </c>
    </row>
    <row r="3803" spans="10:10">
      <c r="J3803" t="s">
        <v>923</v>
      </c>
    </row>
    <row r="3805" spans="10:10">
      <c r="J3805" t="s">
        <v>924</v>
      </c>
    </row>
    <row r="3806" spans="10:10">
      <c r="J3806" t="s">
        <v>925</v>
      </c>
    </row>
    <row r="3807" spans="10:10">
      <c r="J3807" t="s">
        <v>926</v>
      </c>
    </row>
    <row r="3809" spans="10:15">
      <c r="J3809" s="1" t="s">
        <v>927</v>
      </c>
      <c r="K3809" s="1"/>
      <c r="L3809" s="1"/>
      <c r="M3809" s="1"/>
      <c r="N3809" s="1"/>
      <c r="O3809" s="1"/>
    </row>
    <row r="3821" spans="20:20">
      <c r="T3821" t="s">
        <v>923</v>
      </c>
    </row>
    <row r="3823" spans="10:20">
      <c r="J3823" t="s">
        <v>918</v>
      </c>
      <c r="T3823" t="s">
        <v>928</v>
      </c>
    </row>
    <row r="3824" spans="20:20">
      <c r="T3824" t="s">
        <v>929</v>
      </c>
    </row>
    <row r="3825" spans="10:20">
      <c r="J3825" t="s">
        <v>930</v>
      </c>
      <c r="T3825" t="s">
        <v>931</v>
      </c>
    </row>
    <row r="3826" spans="10:10">
      <c r="J3826" t="s">
        <v>932</v>
      </c>
    </row>
    <row r="3827" spans="10:10">
      <c r="J3827" t="s">
        <v>921</v>
      </c>
    </row>
    <row r="3829" spans="10:10">
      <c r="J3829" t="s">
        <v>933</v>
      </c>
    </row>
    <row r="3830" spans="10:10">
      <c r="J3830" t="s">
        <v>934</v>
      </c>
    </row>
    <row r="3843" spans="9:13">
      <c r="I3843" t="s">
        <v>935</v>
      </c>
      <c r="M3843" t="s">
        <v>936</v>
      </c>
    </row>
    <row r="3845" spans="9:9">
      <c r="I3845" t="s">
        <v>937</v>
      </c>
    </row>
    <row r="3846" spans="9:9">
      <c r="I3846" t="s">
        <v>938</v>
      </c>
    </row>
    <row r="3847" spans="9:9">
      <c r="I3847" t="s">
        <v>939</v>
      </c>
    </row>
    <row r="3861" spans="9:15">
      <c r="I3861" t="s">
        <v>940</v>
      </c>
      <c r="M3861" s="1" t="s">
        <v>941</v>
      </c>
      <c r="N3861" s="1"/>
      <c r="O3861" s="1"/>
    </row>
    <row r="3862" spans="9:9">
      <c r="I3862" t="s">
        <v>942</v>
      </c>
    </row>
    <row r="3863" spans="9:9">
      <c r="I3863" t="s">
        <v>943</v>
      </c>
    </row>
    <row r="3882" spans="10:10">
      <c r="J3882" t="s">
        <v>944</v>
      </c>
    </row>
    <row r="3883" spans="10:10">
      <c r="J3883" t="s">
        <v>945</v>
      </c>
    </row>
    <row r="3884" spans="10:10">
      <c r="J3884" t="s">
        <v>946</v>
      </c>
    </row>
    <row r="3900" spans="10:18">
      <c r="J3900" t="s">
        <v>947</v>
      </c>
      <c r="N3900" s="1" t="s">
        <v>948</v>
      </c>
      <c r="O3900" s="1"/>
      <c r="P3900" s="1"/>
      <c r="Q3900" s="1"/>
      <c r="R3900" s="1"/>
    </row>
    <row r="3901" spans="10:10">
      <c r="J3901" t="s">
        <v>920</v>
      </c>
    </row>
    <row r="3902" spans="10:10">
      <c r="J3902" t="s">
        <v>949</v>
      </c>
    </row>
    <row r="3920" s="1" customFormat="1" spans="1:1">
      <c r="A3920" s="1">
        <v>20220110</v>
      </c>
    </row>
    <row r="3922" spans="2:6">
      <c r="B3922" t="s">
        <v>950</v>
      </c>
      <c r="E3922" t="s">
        <v>951</v>
      </c>
      <c r="F3922">
        <v>1.776</v>
      </c>
    </row>
    <row r="3923" spans="5:5">
      <c r="E3923" t="s">
        <v>952</v>
      </c>
    </row>
    <row r="3924" spans="1:13">
      <c r="A3924" t="s">
        <v>953</v>
      </c>
      <c r="C3924">
        <v>0.667</v>
      </c>
      <c r="J3924" t="s">
        <v>954</v>
      </c>
      <c r="M3924">
        <v>0.873</v>
      </c>
    </row>
    <row r="3925" spans="1:13">
      <c r="A3925" t="s">
        <v>955</v>
      </c>
      <c r="C3925">
        <v>1.029</v>
      </c>
      <c r="J3925" t="s">
        <v>956</v>
      </c>
      <c r="M3925">
        <v>1.157</v>
      </c>
    </row>
    <row r="3926" spans="1:13">
      <c r="A3926" t="s">
        <v>957</v>
      </c>
      <c r="C3926">
        <v>0.502</v>
      </c>
      <c r="J3926" t="s">
        <v>958</v>
      </c>
      <c r="M3926">
        <v>0.914</v>
      </c>
    </row>
    <row r="3927" spans="1:13">
      <c r="A3927" t="s">
        <v>959</v>
      </c>
      <c r="C3927">
        <v>0.667</v>
      </c>
      <c r="J3927" t="s">
        <v>960</v>
      </c>
      <c r="M3927">
        <v>0.647</v>
      </c>
    </row>
    <row r="3928" spans="1:13">
      <c r="A3928" t="s">
        <v>961</v>
      </c>
      <c r="C3928">
        <v>1.029</v>
      </c>
      <c r="J3928" t="s">
        <v>962</v>
      </c>
      <c r="M3928">
        <v>0.781</v>
      </c>
    </row>
    <row r="3929" spans="1:13">
      <c r="A3929" t="s">
        <v>963</v>
      </c>
      <c r="C3929">
        <v>1.203</v>
      </c>
      <c r="J3929" t="s">
        <v>964</v>
      </c>
      <c r="M3929">
        <v>0.441</v>
      </c>
    </row>
    <row r="3930" spans="1:13">
      <c r="A3930" t="s">
        <v>965</v>
      </c>
      <c r="C3930">
        <v>0.441</v>
      </c>
      <c r="E3930">
        <v>0.442</v>
      </c>
      <c r="J3930" t="s">
        <v>966</v>
      </c>
      <c r="M3930">
        <v>0.926</v>
      </c>
    </row>
    <row r="3931" spans="1:13">
      <c r="A3931" t="s">
        <v>967</v>
      </c>
      <c r="C3931">
        <v>0.782</v>
      </c>
      <c r="E3931">
        <v>0.776</v>
      </c>
      <c r="F3931" t="s">
        <v>968</v>
      </c>
      <c r="J3931" t="s">
        <v>969</v>
      </c>
      <c r="M3931">
        <v>1.254</v>
      </c>
    </row>
    <row r="3932" spans="1:13">
      <c r="A3932" t="s">
        <v>970</v>
      </c>
      <c r="C3932">
        <v>0.926</v>
      </c>
      <c r="E3932">
        <v>0.994</v>
      </c>
      <c r="F3932" t="s">
        <v>971</v>
      </c>
      <c r="J3932" t="s">
        <v>972</v>
      </c>
      <c r="M3932" s="38">
        <v>1.03</v>
      </c>
    </row>
    <row r="3933" spans="1:13">
      <c r="A3933" t="s">
        <v>973</v>
      </c>
      <c r="C3933">
        <v>1.254</v>
      </c>
      <c r="E3933">
        <v>1.308</v>
      </c>
      <c r="F3933" t="s">
        <v>974</v>
      </c>
      <c r="J3933" t="s">
        <v>975</v>
      </c>
      <c r="M3933">
        <v>1.203</v>
      </c>
    </row>
    <row r="3934" spans="1:13">
      <c r="A3934" t="s">
        <v>976</v>
      </c>
      <c r="C3934">
        <v>0.892</v>
      </c>
      <c r="J3934" t="s">
        <v>977</v>
      </c>
      <c r="M3934">
        <v>0.667</v>
      </c>
    </row>
    <row r="3935" spans="1:13">
      <c r="A3935" t="s">
        <v>978</v>
      </c>
      <c r="C3935">
        <v>0.897</v>
      </c>
      <c r="J3935" t="s">
        <v>979</v>
      </c>
      <c r="M3935">
        <v>0.502</v>
      </c>
    </row>
    <row r="3936" spans="1:3">
      <c r="A3936" t="s">
        <v>980</v>
      </c>
      <c r="C3936">
        <v>0.893</v>
      </c>
    </row>
    <row r="3937" spans="1:3">
      <c r="A3937" t="s">
        <v>981</v>
      </c>
      <c r="C3937">
        <v>0.898</v>
      </c>
    </row>
    <row r="3938" spans="5:5">
      <c r="E3938" t="s">
        <v>982</v>
      </c>
    </row>
    <row r="3942" spans="10:10">
      <c r="J3942" t="s">
        <v>983</v>
      </c>
    </row>
    <row r="3943" spans="10:10">
      <c r="J3943" t="s">
        <v>984</v>
      </c>
    </row>
    <row r="3980" spans="10:10">
      <c r="J3980" t="s">
        <v>985</v>
      </c>
    </row>
    <row r="4001" spans="10:10">
      <c r="J4001" t="s">
        <v>986</v>
      </c>
    </row>
    <row r="4004" spans="10:10">
      <c r="J4004" t="s">
        <v>987</v>
      </c>
    </row>
    <row r="4041" spans="10:10">
      <c r="J4041" t="s">
        <v>988</v>
      </c>
    </row>
    <row r="4060" spans="10:10">
      <c r="J4060" t="s">
        <v>989</v>
      </c>
    </row>
    <row r="4062" spans="2:2">
      <c r="B4062" t="s">
        <v>990</v>
      </c>
    </row>
    <row r="4100" spans="9:9">
      <c r="I4100" t="s">
        <v>991</v>
      </c>
    </row>
    <row r="4141" spans="10:20">
      <c r="J4141" s="1" t="s">
        <v>992</v>
      </c>
      <c r="K4141" s="1"/>
      <c r="L4141" s="1"/>
      <c r="M4141" s="1"/>
      <c r="N4141" s="1"/>
      <c r="O4141" s="1"/>
      <c r="P4141" s="1"/>
      <c r="Q4141" s="1"/>
      <c r="R4141" s="1"/>
      <c r="S4141" s="1"/>
      <c r="T4141" s="1"/>
    </row>
    <row r="4142" spans="10:20">
      <c r="J4142" s="1" t="s">
        <v>993</v>
      </c>
      <c r="K4142" s="1"/>
      <c r="L4142" s="1"/>
      <c r="M4142" s="1"/>
      <c r="N4142" s="1"/>
      <c r="O4142" s="1"/>
      <c r="P4142" s="1"/>
      <c r="Q4142" s="1"/>
      <c r="R4142" s="1"/>
      <c r="S4142" s="1"/>
      <c r="T4142" s="1"/>
    </row>
    <row r="4146" spans="10:10">
      <c r="J4146" t="s">
        <v>994</v>
      </c>
    </row>
    <row r="4147" spans="10:10">
      <c r="J4147" t="s">
        <v>995</v>
      </c>
    </row>
    <row r="4183" spans="10:10">
      <c r="J4183" t="s">
        <v>996</v>
      </c>
    </row>
    <row r="4204" spans="10:10">
      <c r="J4204" t="s">
        <v>997</v>
      </c>
    </row>
    <row r="4206" spans="1:1">
      <c r="A4206" t="s">
        <v>953</v>
      </c>
    </row>
    <row r="4207" spans="1:1">
      <c r="A4207" t="s">
        <v>955</v>
      </c>
    </row>
    <row r="4208" spans="1:1">
      <c r="A4208" t="s">
        <v>957</v>
      </c>
    </row>
    <row r="4209" spans="1:1">
      <c r="A4209" t="s">
        <v>959</v>
      </c>
    </row>
    <row r="4210" spans="1:1">
      <c r="A4210" t="s">
        <v>961</v>
      </c>
    </row>
    <row r="4211" spans="1:1">
      <c r="A4211" t="s">
        <v>963</v>
      </c>
    </row>
    <row r="4212" spans="1:1">
      <c r="A4212" t="s">
        <v>965</v>
      </c>
    </row>
    <row r="4213" spans="1:1">
      <c r="A4213" t="s">
        <v>967</v>
      </c>
    </row>
    <row r="4214" spans="1:1">
      <c r="A4214" t="s">
        <v>970</v>
      </c>
    </row>
    <row r="4215" spans="1:1">
      <c r="A4215" t="s">
        <v>973</v>
      </c>
    </row>
    <row r="4216" spans="1:1">
      <c r="A4216" t="s">
        <v>976</v>
      </c>
    </row>
    <row r="4217" spans="1:1">
      <c r="A4217" t="s">
        <v>978</v>
      </c>
    </row>
    <row r="4218" spans="1:1">
      <c r="A4218" t="s">
        <v>980</v>
      </c>
    </row>
    <row r="4219" spans="1:1">
      <c r="A4219" t="s">
        <v>981</v>
      </c>
    </row>
    <row r="4223" s="1" customFormat="1" spans="1:1">
      <c r="A4223" s="1">
        <v>20220126</v>
      </c>
    </row>
    <row r="4226" spans="2:2">
      <c r="B4226" t="s">
        <v>998</v>
      </c>
    </row>
    <row r="4227" spans="2:2">
      <c r="B4227" t="s">
        <v>999</v>
      </c>
    </row>
    <row r="4228" spans="2:2">
      <c r="B4228" t="s">
        <v>1000</v>
      </c>
    </row>
    <row r="4230" spans="2:2">
      <c r="B4230" t="s">
        <v>1001</v>
      </c>
    </row>
    <row r="4231" spans="2:2">
      <c r="B4231" t="s">
        <v>394</v>
      </c>
    </row>
    <row r="4232" spans="2:2">
      <c r="B4232" t="s">
        <v>1002</v>
      </c>
    </row>
    <row r="4233" spans="2:2">
      <c r="B4233" t="s">
        <v>1003</v>
      </c>
    </row>
    <row r="4234" spans="2:2">
      <c r="B4234" t="s">
        <v>1004</v>
      </c>
    </row>
    <row r="4235" spans="2:2">
      <c r="B4235" t="s">
        <v>1005</v>
      </c>
    </row>
    <row r="4236" spans="2:2">
      <c r="B4236" t="s">
        <v>674</v>
      </c>
    </row>
    <row r="4237" spans="2:2">
      <c r="B4237" t="s">
        <v>676</v>
      </c>
    </row>
    <row r="4238" spans="2:2">
      <c r="B4238" t="s">
        <v>678</v>
      </c>
    </row>
    <row r="4239" spans="2:2">
      <c r="B4239" t="s">
        <v>679</v>
      </c>
    </row>
    <row r="4240" spans="2:2">
      <c r="B4240" t="s">
        <v>680</v>
      </c>
    </row>
    <row r="4241" spans="2:2">
      <c r="B4241" t="s">
        <v>1006</v>
      </c>
    </row>
    <row r="4242" spans="2:2">
      <c r="B4242" t="s">
        <v>1007</v>
      </c>
    </row>
    <row r="4243" spans="2:2">
      <c r="B4243" t="s">
        <v>1008</v>
      </c>
    </row>
    <row r="4244" spans="2:2">
      <c r="B4244" t="s">
        <v>1009</v>
      </c>
    </row>
    <row r="4264" spans="8:8">
      <c r="H4264" t="s">
        <v>1010</v>
      </c>
    </row>
    <row r="4307" spans="2:2">
      <c r="B4307" t="s">
        <v>1011</v>
      </c>
    </row>
    <row r="4309" spans="2:2">
      <c r="B4309" t="s">
        <v>1012</v>
      </c>
    </row>
    <row r="4316" spans="2:5">
      <c r="B4316" s="1" t="s">
        <v>1013</v>
      </c>
      <c r="C4316" s="1"/>
      <c r="D4316" s="1"/>
      <c r="E4316" s="1"/>
    </row>
    <row r="4317" spans="2:5">
      <c r="B4317" s="1"/>
      <c r="C4317" s="1"/>
      <c r="D4317" s="1"/>
      <c r="E4317" s="1"/>
    </row>
  </sheetData>
  <mergeCells count="44">
    <mergeCell ref="U1144:X1144"/>
    <mergeCell ref="C1288:F1288"/>
    <mergeCell ref="C1389:G1389"/>
    <mergeCell ref="C1393:F1393"/>
    <mergeCell ref="N1471:R1471"/>
    <mergeCell ref="N1475:Q1475"/>
    <mergeCell ref="P1518:T1518"/>
    <mergeCell ref="P1519:T1519"/>
    <mergeCell ref="P1522:S1522"/>
    <mergeCell ref="N1617:R1617"/>
    <mergeCell ref="N1618:R1618"/>
    <mergeCell ref="N1621:Q1621"/>
    <mergeCell ref="N1770:R1770"/>
    <mergeCell ref="N1771:R1771"/>
    <mergeCell ref="N1772:R1772"/>
    <mergeCell ref="N1775:Q1775"/>
    <mergeCell ref="O1937:S1937"/>
    <mergeCell ref="O1938:S1938"/>
    <mergeCell ref="O1939:S1939"/>
    <mergeCell ref="O1942:R1942"/>
    <mergeCell ref="O1948:S1948"/>
    <mergeCell ref="O1949:S1949"/>
    <mergeCell ref="P2279:T2279"/>
    <mergeCell ref="O2373:S2373"/>
    <mergeCell ref="O2374:S2374"/>
    <mergeCell ref="V2423:Z2423"/>
    <mergeCell ref="V2424:Z2424"/>
    <mergeCell ref="V2425:Z2425"/>
    <mergeCell ref="O2454:S2454"/>
    <mergeCell ref="O2455:S2455"/>
    <mergeCell ref="O2456:S2456"/>
    <mergeCell ref="O2457:S2457"/>
    <mergeCell ref="Q2550:U2550"/>
    <mergeCell ref="Q2551:U2551"/>
    <mergeCell ref="Q2552:U2552"/>
    <mergeCell ref="Q2553:U2553"/>
    <mergeCell ref="Q2554:U2554"/>
    <mergeCell ref="Q2555:U2555"/>
    <mergeCell ref="P2674:T2674"/>
    <mergeCell ref="P2675:T2675"/>
    <mergeCell ref="P2676:T2676"/>
    <mergeCell ref="P2677:T2677"/>
    <mergeCell ref="P2678:T2678"/>
    <mergeCell ref="P2679:T2679"/>
  </mergeCells>
  <conditionalFormatting sqref="K2163:O2163">
    <cfRule type="cellIs" dxfId="0" priority="2" operator="greaterThan">
      <formula>0</formula>
    </cfRule>
  </conditionalFormatting>
  <conditionalFormatting sqref="A2175:E2175">
    <cfRule type="cellIs" dxfId="0" priority="1" operator="greaterThan">
      <formula>0</formula>
    </cfRule>
  </conditionalFormatting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性能摸底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Tauren_LAB_0</dc:creator>
  <cp:lastModifiedBy>Tauren_LAB_0</cp:lastModifiedBy>
  <dcterms:created xsi:type="dcterms:W3CDTF">2021-11-30T06:53:00Z</dcterms:created>
  <dcterms:modified xsi:type="dcterms:W3CDTF">2022-01-26T11:24:59Z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461E332F7C564F239DFD8FBBAD64FBED</vt:lpwstr>
  </property>
  <property fmtid="{D5CDD505-2E9C-101B-9397-08002B2CF9AE}" pid="3" name="KSOProductBuildVer">
    <vt:lpwstr>2052-11.1.0.11115</vt:lpwstr>
  </property>
</Properties>
</file>